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rdinavm/Desktop/"/>
    </mc:Choice>
  </mc:AlternateContent>
  <xr:revisionPtr revIDLastSave="0" documentId="13_ncr:1_{0A3AF954-F97F-E44A-A856-A4144A52B526}" xr6:coauthVersionLast="47" xr6:coauthVersionMax="47" xr10:uidLastSave="{00000000-0000-0000-0000-000000000000}"/>
  <bookViews>
    <workbookView xWindow="1780" yWindow="2240" windowWidth="27740" windowHeight="17280" xr2:uid="{C0260BD7-7EC7-4578-A57B-C80D7619570B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6" i="1" l="1"/>
  <c r="D329" i="1"/>
  <c r="D258" i="1"/>
  <c r="D339" i="1"/>
  <c r="D144" i="1"/>
  <c r="D7" i="1"/>
  <c r="D367" i="1"/>
  <c r="D366" i="1"/>
  <c r="D365" i="1"/>
  <c r="D363" i="1"/>
  <c r="D362" i="1"/>
  <c r="D361" i="1"/>
  <c r="D359" i="1"/>
  <c r="D358" i="1"/>
  <c r="D357" i="1"/>
  <c r="D356" i="1"/>
  <c r="D355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38" i="1"/>
  <c r="D337" i="1"/>
  <c r="D336" i="1"/>
  <c r="D333" i="1"/>
  <c r="D332" i="1"/>
  <c r="D331" i="1"/>
  <c r="D330" i="1"/>
  <c r="D327" i="1"/>
  <c r="D326" i="1"/>
  <c r="D325" i="1"/>
  <c r="D324" i="1"/>
  <c r="D322" i="1"/>
  <c r="D321" i="1"/>
  <c r="D320" i="1"/>
  <c r="D318" i="1"/>
  <c r="D315" i="1"/>
  <c r="D314" i="1"/>
  <c r="D313" i="1"/>
  <c r="D312" i="1"/>
  <c r="D309" i="1"/>
  <c r="D308" i="1"/>
  <c r="D307" i="1"/>
  <c r="D310" i="1"/>
  <c r="D305" i="1"/>
  <c r="D304" i="1"/>
  <c r="D303" i="1"/>
  <c r="D301" i="1"/>
  <c r="D300" i="1"/>
  <c r="D299" i="1"/>
  <c r="D298" i="1"/>
  <c r="D297" i="1"/>
  <c r="D295" i="1"/>
  <c r="D294" i="1"/>
  <c r="D291" i="1"/>
  <c r="D289" i="1"/>
  <c r="D288" i="1"/>
  <c r="D286" i="1"/>
  <c r="D285" i="1"/>
  <c r="D284" i="1"/>
  <c r="D282" i="1"/>
  <c r="D281" i="1"/>
  <c r="D278" i="1"/>
  <c r="D277" i="1"/>
  <c r="D275" i="1"/>
  <c r="D273" i="1"/>
  <c r="D272" i="1"/>
  <c r="D271" i="1"/>
  <c r="D270" i="1"/>
  <c r="D269" i="1"/>
  <c r="D268" i="1"/>
  <c r="D267" i="1"/>
  <c r="D266" i="1"/>
  <c r="D264" i="1"/>
  <c r="D262" i="1"/>
  <c r="D261" i="1"/>
  <c r="D260" i="1"/>
  <c r="D257" i="1"/>
  <c r="D255" i="1"/>
  <c r="D254" i="1"/>
  <c r="D252" i="1"/>
  <c r="D251" i="1"/>
  <c r="D250" i="1"/>
  <c r="D249" i="1"/>
  <c r="D248" i="1"/>
  <c r="D246" i="1"/>
  <c r="D244" i="1"/>
  <c r="D243" i="1"/>
  <c r="D242" i="1"/>
  <c r="D237" i="1"/>
  <c r="D236" i="1"/>
  <c r="D234" i="1"/>
  <c r="D232" i="1"/>
  <c r="D230" i="1"/>
  <c r="D229" i="1"/>
  <c r="D226" i="1"/>
  <c r="D225" i="1"/>
  <c r="D222" i="1"/>
  <c r="D221" i="1"/>
  <c r="D219" i="1"/>
  <c r="D216" i="1"/>
  <c r="D213" i="1"/>
  <c r="D210" i="1"/>
  <c r="D209" i="1"/>
  <c r="D203" i="1"/>
  <c r="D202" i="1"/>
  <c r="D201" i="1"/>
  <c r="D199" i="1"/>
  <c r="D192" i="1"/>
  <c r="D181" i="1"/>
  <c r="D145" i="1"/>
  <c r="D142" i="1"/>
  <c r="D138" i="1"/>
  <c r="D135" i="1"/>
  <c r="D134" i="1"/>
  <c r="D84" i="1"/>
  <c r="D73" i="1"/>
  <c r="D70" i="1"/>
  <c r="D67" i="1"/>
  <c r="D65" i="1"/>
  <c r="D51" i="1"/>
  <c r="D48" i="1"/>
  <c r="D40" i="1"/>
  <c r="D36" i="1"/>
  <c r="D31" i="1"/>
  <c r="D30" i="1"/>
  <c r="D18" i="1"/>
  <c r="D370" i="1" l="1"/>
</calcChain>
</file>

<file path=xl/sharedStrings.xml><?xml version="1.0" encoding="utf-8"?>
<sst xmlns="http://schemas.openxmlformats.org/spreadsheetml/2006/main" count="518" uniqueCount="515">
  <si>
    <t>Grup de Comunicació</t>
  </si>
  <si>
    <t>Suport</t>
  </si>
  <si>
    <t>Inversió per suport</t>
  </si>
  <si>
    <t>Inversió total per grup</t>
  </si>
  <si>
    <t>El Mundo Deportivo</t>
  </si>
  <si>
    <t>La Vanguardia</t>
  </si>
  <si>
    <t>La Vanguardia-suplement Magazine (especial estiu)</t>
  </si>
  <si>
    <t>La Vanguardia-suplement Què fem? (especial estiu)</t>
  </si>
  <si>
    <t>Lavanguardia.com</t>
  </si>
  <si>
    <t>Lavanguardia.com/economia</t>
  </si>
  <si>
    <t>Lavanguardia.com/tecnologia</t>
  </si>
  <si>
    <t>Mundodeportivo.com</t>
  </si>
  <si>
    <t>RAC 105</t>
  </si>
  <si>
    <t>RAC 1</t>
  </si>
  <si>
    <t>Rac1.cat</t>
  </si>
  <si>
    <t>El Periódico de Catalunya</t>
  </si>
  <si>
    <t>El Periódico de Catalunya (suplement Catalunya al teu abast)</t>
  </si>
  <si>
    <t>El Periódico de Catalunya (suplement Destinos)</t>
  </si>
  <si>
    <t>El Periódico de Catalunya (suplement ON Catalunya)</t>
  </si>
  <si>
    <t>Elperiodico.com i .cat</t>
  </si>
  <si>
    <t>Elperiodico.com/es/economia i Elperiodico.cat/economia</t>
  </si>
  <si>
    <t>Elperiodico.com/es/tecnologia i Elperiodico.com/ca/tecnologia</t>
  </si>
  <si>
    <t>Regió 7</t>
  </si>
  <si>
    <t>Regió 7-suplement Turisme</t>
  </si>
  <si>
    <t>Regio7.cat</t>
  </si>
  <si>
    <t>Sport</t>
  </si>
  <si>
    <t>Sport.es</t>
  </si>
  <si>
    <t>3 Viles</t>
  </si>
  <si>
    <t>Capgròs Mataró</t>
  </si>
  <si>
    <t>Capgros.com</t>
  </si>
  <si>
    <t>Elnacional.cat</t>
  </si>
  <si>
    <t>Elnacional.cat i Elnacional.cat/oneconomia</t>
  </si>
  <si>
    <t>20 Minutos</t>
  </si>
  <si>
    <t>20 minutos-ed. Barcelona (Guia)</t>
  </si>
  <si>
    <t>20minutos.es</t>
  </si>
  <si>
    <t>Cadena Dial</t>
  </si>
  <si>
    <t>Cadena Ser</t>
  </si>
  <si>
    <t>Cadenaser.com</t>
  </si>
  <si>
    <t>Cadenaser.com/sercat</t>
  </si>
  <si>
    <t>El País</t>
  </si>
  <si>
    <t>El País-ed. Catalunya (suplement Quadern)</t>
  </si>
  <si>
    <t>Elpais.com</t>
  </si>
  <si>
    <t>Los 40 Principales-Barcelona</t>
  </si>
  <si>
    <t>CCMA (Corporació Catalana Mitjans Audiovisuals)</t>
  </si>
  <si>
    <t>Catalunya Informació</t>
  </si>
  <si>
    <t>Catalunya Ràdio</t>
  </si>
  <si>
    <t>TV3 + 3 24</t>
  </si>
  <si>
    <t>Cultura B</t>
  </si>
  <si>
    <t>Espai.media</t>
  </si>
  <si>
    <t>Línia Cornellà</t>
  </si>
  <si>
    <t>Linia L'Hospitalet</t>
  </si>
  <si>
    <t>Línia Mar Baix Llobregat</t>
  </si>
  <si>
    <t>Línia Mar Baix Maresme</t>
  </si>
  <si>
    <t>Línia Nord Barcelonès Nord</t>
  </si>
  <si>
    <t>Línia Nord Montserratí</t>
  </si>
  <si>
    <t>Línia Tres</t>
  </si>
  <si>
    <t>Línia Vallès Cerdanyola</t>
  </si>
  <si>
    <t>Línia Vallès Oriental</t>
  </si>
  <si>
    <t>Liniaxarxa.cat</t>
  </si>
  <si>
    <t>Lo mejor</t>
  </si>
  <si>
    <t>Revista Orgull</t>
  </si>
  <si>
    <t>Cronicaglobal.com</t>
  </si>
  <si>
    <t>Metropoliabierta.com</t>
  </si>
  <si>
    <t>Ara</t>
  </si>
  <si>
    <t>Ara.cat</t>
  </si>
  <si>
    <t>Ara-suplement Turisme estiu</t>
  </si>
  <si>
    <t>Atresmedia.com (cadenes TV)</t>
  </si>
  <si>
    <t>Atresplayer.com</t>
  </si>
  <si>
    <t>Onda Cero</t>
  </si>
  <si>
    <t>Diari de Sabadell</t>
  </si>
  <si>
    <t>Diari de Terrassa</t>
  </si>
  <si>
    <t>Diaridesabadell.com</t>
  </si>
  <si>
    <t>Diarideterrassa.com</t>
  </si>
  <si>
    <t>Èxit Vallès</t>
  </si>
  <si>
    <t>Naciobergueda.cat</t>
  </si>
  <si>
    <t>Naciodigital.cat (edició nacional)</t>
  </si>
  <si>
    <t>Naciogranollers.cat</t>
  </si>
  <si>
    <t>Naciomanresa.cat</t>
  </si>
  <si>
    <t>Naciosabadell.cat</t>
  </si>
  <si>
    <t>Osona.com</t>
  </si>
  <si>
    <t>AMIC</t>
  </si>
  <si>
    <t>Amartorell.com</t>
  </si>
  <si>
    <t>Amartorelltv.com</t>
  </si>
  <si>
    <t>Aquí Berguedà</t>
  </si>
  <si>
    <t>Aquibergueda.cat</t>
  </si>
  <si>
    <t>Badalona 2000</t>
  </si>
  <si>
    <t>Bellaterra Diari</t>
  </si>
  <si>
    <t>Bellaterradiari.cat</t>
  </si>
  <si>
    <t>Calderí</t>
  </si>
  <si>
    <t>Calderi.cat</t>
  </si>
  <si>
    <t>Castelldefels.digital</t>
  </si>
  <si>
    <t>Castellvilarenc.info</t>
  </si>
  <si>
    <t>Castellvillarenc.info</t>
  </si>
  <si>
    <t>Despi.digital</t>
  </si>
  <si>
    <t>Diari de Rubí</t>
  </si>
  <si>
    <t>El Cargol</t>
  </si>
  <si>
    <t>El Mirall.net</t>
  </si>
  <si>
    <t>Elbaix.cat</t>
  </si>
  <si>
    <t>Elcargol.com</t>
  </si>
  <si>
    <t>Elcugatenc.cat</t>
  </si>
  <si>
    <t xml:space="preserve">Elwebdelmirall.net </t>
  </si>
  <si>
    <t>Esplugues.digital</t>
  </si>
  <si>
    <t>Gava.info</t>
  </si>
  <si>
    <t>Igualadanews.cat</t>
  </si>
  <si>
    <t>Independentbadalona.cat</t>
  </si>
  <si>
    <t>Infoanoia.cat</t>
  </si>
  <si>
    <t>La Fura</t>
  </si>
  <si>
    <t>La Premsa del Baix</t>
  </si>
  <si>
    <t>Lapremsadelbaix.es</t>
  </si>
  <si>
    <t>L'Informatiu de Palau Solità i Plegamans</t>
  </si>
  <si>
    <t>Manresadiari.cat</t>
  </si>
  <si>
    <t>Martorelltv.com</t>
  </si>
  <si>
    <t>Més Osona</t>
  </si>
  <si>
    <t>Mesosona.com</t>
  </si>
  <si>
    <t>Onabages.cat</t>
  </si>
  <si>
    <t>Pànxing Berguedà</t>
  </si>
  <si>
    <t>Pànxing Maresme</t>
  </si>
  <si>
    <t>Radiositges.com</t>
  </si>
  <si>
    <t>Reclam Magazin Osona</t>
  </si>
  <si>
    <t>Revista de Vic</t>
  </si>
  <si>
    <t>Santandreutv.com</t>
  </si>
  <si>
    <t>Santboidiari.cat</t>
  </si>
  <si>
    <t xml:space="preserve">Sapsque.com </t>
  </si>
  <si>
    <t>Tasta.cat</t>
  </si>
  <si>
    <t>Tot Caldes de Montbui</t>
  </si>
  <si>
    <t>Tot Molins</t>
  </si>
  <si>
    <t>Tot Osona</t>
  </si>
  <si>
    <t>Tot Ripollet</t>
  </si>
  <si>
    <t>Tot... i més Badalona</t>
  </si>
  <si>
    <t>Tribuna Maresme</t>
  </si>
  <si>
    <t>Viumolinsderei.com</t>
  </si>
  <si>
    <t>Lastminute</t>
  </si>
  <si>
    <t>Flaix FM</t>
  </si>
  <si>
    <t>Flaixbac FM</t>
  </si>
  <si>
    <t>Flaixbac.cat</t>
  </si>
  <si>
    <t>El Punt Avui</t>
  </si>
  <si>
    <t>El Punt Avui-tot Catalunya (especial Turisme a casa)</t>
  </si>
  <si>
    <t>Elpuntavui.cat</t>
  </si>
  <si>
    <t>L'Esportiu  de Catalunya (El Punt Avui)</t>
  </si>
  <si>
    <t>eDreams</t>
  </si>
  <si>
    <t>E-dreams</t>
  </si>
  <si>
    <t>ACPC</t>
  </si>
  <si>
    <t>Alella</t>
  </si>
  <si>
    <t>Catalunyanews.cat</t>
  </si>
  <si>
    <t>Delta del Llobregat</t>
  </si>
  <si>
    <t>Diarieljardi.cat</t>
  </si>
  <si>
    <t>Dovella</t>
  </si>
  <si>
    <t>El Breny</t>
  </si>
  <si>
    <t>El Brogit</t>
  </si>
  <si>
    <t>El Jardí de Sant Gervasi</t>
  </si>
  <si>
    <t>El Llaç</t>
  </si>
  <si>
    <t>El Portal de Centelles</t>
  </si>
  <si>
    <t>El Pou de la gallina</t>
  </si>
  <si>
    <t>El Salí</t>
  </si>
  <si>
    <t>El Tots</t>
  </si>
  <si>
    <t>Elportaldecentelles.cat</t>
  </si>
  <si>
    <t>Elpou.cat</t>
  </si>
  <si>
    <t>Espavila</t>
  </si>
  <si>
    <t>Fetasantfeliu.cat</t>
  </si>
  <si>
    <t>La Portada</t>
  </si>
  <si>
    <t>La Tosca</t>
  </si>
  <si>
    <t>La Vall</t>
  </si>
  <si>
    <t>La Vall de Verç</t>
  </si>
  <si>
    <t>L'Artesenc</t>
  </si>
  <si>
    <t>Lavalldeverc.cat</t>
  </si>
  <si>
    <t>L'Esparver</t>
  </si>
  <si>
    <t>L'Espiga</t>
  </si>
  <si>
    <t>Local Badalona Magazine</t>
  </si>
  <si>
    <t>Montònec</t>
  </si>
  <si>
    <t>Montonec.cat</t>
  </si>
  <si>
    <t>Papers de Vi</t>
  </si>
  <si>
    <t>Papersdevi.cat</t>
  </si>
  <si>
    <t>Periodicdelta.cat</t>
  </si>
  <si>
    <t>Puntosona.cat</t>
  </si>
  <si>
    <t>Puntvalles.cat</t>
  </si>
  <si>
    <t>Puntvalles.com</t>
  </si>
  <si>
    <t>Revistaalella.cat</t>
  </si>
  <si>
    <t>Sarment</t>
  </si>
  <si>
    <t>Valldeverc.cat</t>
  </si>
  <si>
    <t>Política i Prosa</t>
  </si>
  <si>
    <t>Mollet a mà</t>
  </si>
  <si>
    <t>Sàpiens</t>
  </si>
  <si>
    <t>Som Granollers</t>
  </si>
  <si>
    <t>Som La Llagosta</t>
  </si>
  <si>
    <t>Som Les Franqueses</t>
  </si>
  <si>
    <t>Som Martorelles</t>
  </si>
  <si>
    <t>Som Mollet</t>
  </si>
  <si>
    <t>Som Montornés</t>
  </si>
  <si>
    <t>Som Parets</t>
  </si>
  <si>
    <t>Sommontmelo.cat</t>
  </si>
  <si>
    <t>Somvalles.cat</t>
  </si>
  <si>
    <t>Tot Cerdanyola</t>
  </si>
  <si>
    <t>Tot Sant Cugat</t>
  </si>
  <si>
    <t>Totcerdanyola.cat</t>
  </si>
  <si>
    <t>Totrubi.cat</t>
  </si>
  <si>
    <t>Totsantcugat.cat</t>
  </si>
  <si>
    <t>Via Empresa (monogràfic edició paper)</t>
  </si>
  <si>
    <t>Viaempresa.cat</t>
  </si>
  <si>
    <t>El Triangle</t>
  </si>
  <si>
    <t>Eltriangle.eu</t>
  </si>
  <si>
    <t>Logitravel</t>
  </si>
  <si>
    <t>Timeout.cat</t>
  </si>
  <si>
    <t>El 9 FM</t>
  </si>
  <si>
    <t>El 9 Nou-ed. Conjunta</t>
  </si>
  <si>
    <t>El 9 Nou-edició Osona-Ripollès</t>
  </si>
  <si>
    <t>El 9 Nou-edició Vallès Oriental</t>
  </si>
  <si>
    <t>El9nou.cat</t>
  </si>
  <si>
    <t>Destinia</t>
  </si>
  <si>
    <t>El Temps</t>
  </si>
  <si>
    <t>Anuari The Economist</t>
  </si>
  <si>
    <t>Eltemps.cat</t>
  </si>
  <si>
    <t>Elmon.cat</t>
  </si>
  <si>
    <t>iSabadell.cat</t>
  </si>
  <si>
    <t>Monterrassa.cat</t>
  </si>
  <si>
    <t>Impactes</t>
  </si>
  <si>
    <t>Impactes.cat</t>
  </si>
  <si>
    <t>Eldiario.es</t>
  </si>
  <si>
    <t>Elcritic.cat</t>
  </si>
  <si>
    <t>Viajes National Geographic</t>
  </si>
  <si>
    <t>Descobrir Catalunya (número especial Gaudí)</t>
  </si>
  <si>
    <t>Historia National Geographic (número especial Gaudí-edició coleccionista)</t>
  </si>
  <si>
    <t>BeTeVé</t>
  </si>
  <si>
    <t>Festadirecte.cat</t>
  </si>
  <si>
    <t>Larepublica.cat</t>
  </si>
  <si>
    <t>Meseconomia.cat</t>
  </si>
  <si>
    <t>COPE-Catalunya</t>
  </si>
  <si>
    <t>El Far</t>
  </si>
  <si>
    <t>Anuari El Far</t>
  </si>
  <si>
    <t>Capçalera</t>
  </si>
  <si>
    <t>Periodistes.cat/capcalera o Report.cat</t>
  </si>
  <si>
    <t>Vilaweb</t>
  </si>
  <si>
    <t>Vilaweb.cat</t>
  </si>
  <si>
    <t>Nuvol.com</t>
  </si>
  <si>
    <t>Canal Taronja Bages-comarques centrals</t>
  </si>
  <si>
    <t>Canaltaronja.cat</t>
  </si>
  <si>
    <t>Freqüència</t>
  </si>
  <si>
    <t>L'Enllaç dels anoiencs</t>
  </si>
  <si>
    <t>TV Sabadell Vallès (C. Taronja)</t>
  </si>
  <si>
    <t>Publico.es</t>
  </si>
  <si>
    <t>Comunicatur</t>
  </si>
  <si>
    <t>La Bústia del Baix Llobregat</t>
  </si>
  <si>
    <t>Labustia.cat</t>
  </si>
  <si>
    <t>Catalunyaplural.cat</t>
  </si>
  <si>
    <t>Diarieducació.cat</t>
  </si>
  <si>
    <t>Ràdio Teletaxi</t>
  </si>
  <si>
    <t>El Llobregat</t>
  </si>
  <si>
    <t>Thenewbarcelonapost.com</t>
  </si>
  <si>
    <t>Catorze.cat</t>
  </si>
  <si>
    <t>Enderrock</t>
  </si>
  <si>
    <t>440 clàssica</t>
  </si>
  <si>
    <t>L'Opinió de l'Hospitalet</t>
  </si>
  <si>
    <t>Economiadigital.es</t>
  </si>
  <si>
    <t>Tendenciashoy.com</t>
  </si>
  <si>
    <t>L'Avenç</t>
  </si>
  <si>
    <t>Catalunyadiari.cat</t>
  </si>
  <si>
    <t>Serra d'Or</t>
  </si>
  <si>
    <t>Catalunyapress.cat</t>
  </si>
  <si>
    <t>Vilapress.cat</t>
  </si>
  <si>
    <t>Anuari Next Llobregat</t>
  </si>
  <si>
    <t>Estiu al Baix 2025-Next Llobregat</t>
  </si>
  <si>
    <t>Revistacastells.cat</t>
  </si>
  <si>
    <t>Guia Augusta-Guia dels millors restaurants de cuina catalana</t>
  </si>
  <si>
    <t>Bonart.cat</t>
  </si>
  <si>
    <t>Cadí Pedraforca</t>
  </si>
  <si>
    <t>Educaweb</t>
  </si>
  <si>
    <t>Ràdio Puig-Reig</t>
  </si>
  <si>
    <t>Vallesos</t>
  </si>
  <si>
    <t>Vallesos.cat</t>
  </si>
  <si>
    <t>Sant Cugat Magazine</t>
  </si>
  <si>
    <t>Tvsantcugat.cat</t>
  </si>
  <si>
    <t>El Ciervo</t>
  </si>
  <si>
    <t>De Tot... i més Badalona</t>
  </si>
  <si>
    <t>Diari de Badalona</t>
  </si>
  <si>
    <t>Diaridebadalona.com</t>
  </si>
  <si>
    <t>Lluita Obrera</t>
  </si>
  <si>
    <t>Federació d'Ateneus de Catalunya</t>
  </si>
  <si>
    <t>Ateneus</t>
  </si>
  <si>
    <t>Ateneus.cat</t>
  </si>
  <si>
    <t>Escapadarural.com</t>
  </si>
  <si>
    <t>Laciutat.cat</t>
  </si>
  <si>
    <t>El 3 de Vuit</t>
  </si>
  <si>
    <t>El3devuit.cat</t>
  </si>
  <si>
    <t>Poliedrica.cat</t>
  </si>
  <si>
    <t>La Veu de l'Anoia</t>
  </si>
  <si>
    <t>Veuanoia.cat</t>
  </si>
  <si>
    <t>Caramella</t>
  </si>
  <si>
    <t>La Rella</t>
  </si>
  <si>
    <t>Larella.cat</t>
  </si>
  <si>
    <t>Festes.org</t>
  </si>
  <si>
    <t>Elmercantil.com i Elmercantil.com/catalunya</t>
  </si>
  <si>
    <t>Cataluña Econòmica</t>
  </si>
  <si>
    <t>Diari de Manlleu</t>
  </si>
  <si>
    <t>Diario de la Romería del Rocío</t>
  </si>
  <si>
    <t>Diario de la Romería del Rocío (en Cataluña)</t>
  </si>
  <si>
    <t>La Voz de Castelldefels</t>
  </si>
  <si>
    <t>Ziklo</t>
  </si>
  <si>
    <t>La Clau</t>
  </si>
  <si>
    <t>Entreacte.cat</t>
  </si>
  <si>
    <t>Monempresarial.com i Monempresarial.com/es</t>
  </si>
  <si>
    <t>L'Eco de Sitges</t>
  </si>
  <si>
    <t>Lecodesitges.cat</t>
  </si>
  <si>
    <t>Pirineus TV</t>
  </si>
  <si>
    <t>Pyrenées FM</t>
  </si>
  <si>
    <t>Sortida</t>
  </si>
  <si>
    <t>La Veu de Montcada i Reixac</t>
  </si>
  <si>
    <t>Gol Esports</t>
  </si>
  <si>
    <t>La Mira</t>
  </si>
  <si>
    <t>Anoia Diari</t>
  </si>
  <si>
    <t>Alternativaseconomicas.coop</t>
  </si>
  <si>
    <t>Metadata.cat</t>
  </si>
  <si>
    <t>Social.cat</t>
  </si>
  <si>
    <t>Eixdiari.cat</t>
  </si>
  <si>
    <t>Eixdiari.cat/dossier</t>
  </si>
  <si>
    <t>Guia Gastronòmica Vilanova i la Geltrú (Eix Diari)</t>
  </si>
  <si>
    <t>La Positiva</t>
  </si>
  <si>
    <t>Lapositiva.cat</t>
  </si>
  <si>
    <t>Fosbury</t>
  </si>
  <si>
    <t>Barcelonadot.com</t>
  </si>
  <si>
    <t>Montpeità</t>
  </si>
  <si>
    <t>Montpeita.cat</t>
  </si>
  <si>
    <t>Auriga</t>
  </si>
  <si>
    <t>Revista Turisme Catalunya</t>
  </si>
  <si>
    <t>L'Informador de Martorell</t>
  </si>
  <si>
    <t>Tothosap... Garraf</t>
  </si>
  <si>
    <t>XAL</t>
  </si>
  <si>
    <t>Més Vallès</t>
  </si>
  <si>
    <t>Zirkolika.com</t>
  </si>
  <si>
    <t>Setmanari de Montbui</t>
  </si>
  <si>
    <t>Llobregat Motor</t>
  </si>
  <si>
    <t>Dones Dossier</t>
  </si>
  <si>
    <t>Coolt.com</t>
  </si>
  <si>
    <t>Anuario del Blues</t>
  </si>
  <si>
    <t>Estrip</t>
  </si>
  <si>
    <t>Esportiu Maresme</t>
  </si>
  <si>
    <t>Esportiumaresme.cat</t>
  </si>
  <si>
    <t>7ciencies.cat</t>
  </si>
  <si>
    <t>Penedès Econòmic</t>
  </si>
  <si>
    <t>Teatre Barcelona</t>
  </si>
  <si>
    <t>Anuari Mèdia.cat</t>
  </si>
  <si>
    <t>Parentesi.media</t>
  </si>
  <si>
    <t>Diarideladiscapacitat.cat</t>
  </si>
  <si>
    <t>Torelló</t>
  </si>
  <si>
    <t>L'Erol</t>
  </si>
  <si>
    <t>Recomana.cat</t>
  </si>
  <si>
    <t>Equinoxmagazine.fr</t>
  </si>
  <si>
    <t>Midi Libre (edició Montpellier)</t>
  </si>
  <si>
    <t>Associació Llengua Nacional</t>
  </si>
  <si>
    <t>Llengua Nacional</t>
  </si>
  <si>
    <t>In-fàn-cia</t>
  </si>
  <si>
    <t>Perspectiva Escolar</t>
  </si>
  <si>
    <t xml:space="preserve">Marina360.cat  </t>
  </si>
  <si>
    <t>Cardona Oberta</t>
  </si>
  <si>
    <t>Femturisme.cat</t>
  </si>
  <si>
    <t>Rotllana</t>
  </si>
  <si>
    <t>Ràdio Estel</t>
  </si>
  <si>
    <t>Gegants</t>
  </si>
  <si>
    <t>Graó 6-12</t>
  </si>
  <si>
    <t>Laindependent.cat</t>
  </si>
  <si>
    <t>URC (Una Revista Castellera)</t>
  </si>
  <si>
    <t>Tradicions i Costums. Butlletí de l'Aplec de la Sardana</t>
  </si>
  <si>
    <t>Tea-tron.com</t>
  </si>
  <si>
    <t>TOTS ELS IMPORTS INCLOUEN L'IVA.</t>
  </si>
  <si>
    <t>Secció de Publicitat Institucional</t>
  </si>
  <si>
    <t>Gabinet de Comunicació</t>
  </si>
  <si>
    <t>INVERSIÓ PUBLICITAT PER MITJANS 2025. Diputació de Barcelona</t>
  </si>
  <si>
    <t>Facebook i Instagram</t>
  </si>
  <si>
    <t>YouTube</t>
  </si>
  <si>
    <t>Meta Platforms</t>
  </si>
  <si>
    <t>Col·legi del Màrqueting i la Comunicació de Catalunya</t>
  </si>
  <si>
    <t>Microsoft</t>
  </si>
  <si>
    <t>Linkedin</t>
  </si>
  <si>
    <t>ByteDance</t>
  </si>
  <si>
    <t>Tiktok</t>
  </si>
  <si>
    <t>Grup Editorial Prensa Ibérica-Zeta</t>
  </si>
  <si>
    <t>Elab Studio SL</t>
  </si>
  <si>
    <t>Accions de publicitat no convencionals</t>
  </si>
  <si>
    <t>Google (Alphabet Inc.)</t>
  </si>
  <si>
    <t>Col·legi de Periodistes de Catalunya</t>
  </si>
  <si>
    <t>Fundació Periodisme Plural</t>
  </si>
  <si>
    <t>Grup Enderrock SL</t>
  </si>
  <si>
    <t>Publicacions de l'Abadia de Montserrat</t>
  </si>
  <si>
    <t>Utopia Global SL</t>
  </si>
  <si>
    <t>Publicacions Guia Augusta SL</t>
  </si>
  <si>
    <t>Accions de publicitat no convencional</t>
  </si>
  <si>
    <t>Ajuntament de Puig-Reig</t>
  </si>
  <si>
    <t>Associació Cultural Vallesos</t>
  </si>
  <si>
    <t>Comissions Obreres</t>
  </si>
  <si>
    <t>HomeToGo Group</t>
  </si>
  <si>
    <t>Publicacions Anoia SL</t>
  </si>
  <si>
    <t>Associació Solc</t>
  </si>
  <si>
    <t>Associació Rebombori Digital</t>
  </si>
  <si>
    <t>Tandem Comunicació i Màrqueting, SL</t>
  </si>
  <si>
    <t>CE Media, SL</t>
  </si>
  <si>
    <t>Associació Diari de Manlleu</t>
  </si>
  <si>
    <t>Castelldefels Publicacions, SL</t>
  </si>
  <si>
    <t>Ziklo Team, SL</t>
  </si>
  <si>
    <t>Associació d’Actors i Directors Professionals de Catalunya</t>
  </si>
  <si>
    <t>Món Empresarial, SL</t>
  </si>
  <si>
    <t>Ajuntament de Montcada i Reixac</t>
  </si>
  <si>
    <t>AnoiaDiari.cat, SL</t>
  </si>
  <si>
    <t>Cooperativa Alternativas Económicas</t>
  </si>
  <si>
    <t>Fosbury, SCCL</t>
  </si>
  <si>
    <t>Associació Cultural Montpeità</t>
  </si>
  <si>
    <t>Auriga Serveis Cultural, SL</t>
  </si>
  <si>
    <t>UGT</t>
  </si>
  <si>
    <t>Les Notícies de Llengua i Treball</t>
  </si>
  <si>
    <t>Magazine Publicaciones Media, SL</t>
  </si>
  <si>
    <t>Xarxa Audiovisual Local, SL</t>
  </si>
  <si>
    <t>Més Vallès Comunicació, SL</t>
  </si>
  <si>
    <t>Associació Zirkolika</t>
  </si>
  <si>
    <t>Federació d’Entitats Culturals Andaluses a Catalunya</t>
  </si>
  <si>
    <t>Raíces Andaluzas</t>
  </si>
  <si>
    <t>Associació Cultural Setmanari de Montbui</t>
  </si>
  <si>
    <t>Associació de Dones Periodistes</t>
  </si>
  <si>
    <t>Cooltura, SL</t>
  </si>
  <si>
    <t>Societat de Blues de Barcelona</t>
  </si>
  <si>
    <t>Associació 7Ciències</t>
  </si>
  <si>
    <t>Penedès Econòmic, SL</t>
  </si>
  <si>
    <t>Teatre Barcelona, SL</t>
  </si>
  <si>
    <t xml:space="preserve">Grup de Periodistes Ramon Barnils </t>
  </si>
  <si>
    <t>Associació Diari de la Discapacitat</t>
  </si>
  <si>
    <t>Ajuntament de Torelló</t>
  </si>
  <si>
    <t>Centre d’Estudis Comarcals del Ripollès</t>
  </si>
  <si>
    <t>Associació Recomana</t>
  </si>
  <si>
    <t>Equinox Factory Barcelona, S.L.</t>
  </si>
  <si>
    <t>Groupe La Dépêche</t>
  </si>
  <si>
    <t>Associació de Mestres Rosa Sensat</t>
  </si>
  <si>
    <t>Ràdio Marina, SA</t>
  </si>
  <si>
    <t>Associació Cardona Oberta</t>
  </si>
  <si>
    <t>Canal 4 Televisió</t>
  </si>
  <si>
    <t>Femturisme.cat, SL</t>
  </si>
  <si>
    <t>Agrupació Cultural Folklòrica Barcelona</t>
  </si>
  <si>
    <t>Arquebisbat de Barcelona</t>
  </si>
  <si>
    <t>Agrupació de Colles de Geganters de Catalunya</t>
  </si>
  <si>
    <t>Associació Una Revista Castellera</t>
  </si>
  <si>
    <t>Organització de l’Aplec de la Sardana</t>
  </si>
  <si>
    <t>Associació Tea-tron</t>
  </si>
  <si>
    <t>Inversió publicitària total</t>
  </si>
  <si>
    <t>Diputació de Barcelona</t>
  </si>
  <si>
    <t>Difusions Maresme, SL</t>
  </si>
  <si>
    <t>Frimu XXI Comunicacaió, SL</t>
  </si>
  <si>
    <t>Cadena Pirenaica de Ràdio i Televisió, SL</t>
  </si>
  <si>
    <t>L'Eco de Sitges, SA</t>
  </si>
  <si>
    <t>Publidaser, SL</t>
  </si>
  <si>
    <t>Associació Xarxa Digital Catalana</t>
  </si>
  <si>
    <t>Quelcom Global, SL</t>
  </si>
  <si>
    <t>Tirabol Produccions, SL</t>
  </si>
  <si>
    <t>viasona.cat</t>
  </si>
  <si>
    <t>Fundació Cercle Tecnològic de Catalunya</t>
  </si>
  <si>
    <t>Edicions 63.000, SL</t>
  </si>
  <si>
    <t>Antoni Ayensa Forgas</t>
  </si>
  <si>
    <t>Vic Comunicats, SL</t>
  </si>
  <si>
    <t>Associació Dinamitzadora de la Xarxa Internacional de Dones Periodistes i Comunicadores de Catalunya – Xarxa Internacional de Periodistes amb Visió de Gènere</t>
  </si>
  <si>
    <t>Parenthesis Media, SLU</t>
  </si>
  <si>
    <t>Alberto Díaz Vall-Llosera</t>
  </si>
  <si>
    <t>Grupo Godó de Comunicación, SA</t>
  </si>
  <si>
    <t>Les notícies de Catalunya, SL</t>
  </si>
  <si>
    <t>Heraldo de Aragón Editora, SL</t>
  </si>
  <si>
    <t>Grup PRISA (Promotora de Informaciones, SA)</t>
  </si>
  <si>
    <t>Grup Comunicació 21 (Comunicació 21, SL)</t>
  </si>
  <si>
    <t>Global Media Group Spain, SL</t>
  </si>
  <si>
    <t>Edició de Premsa Periòdica Ara, SL</t>
  </si>
  <si>
    <t>Grupo Planeta (Planeta Corporación, SRL)</t>
  </si>
  <si>
    <t>Grup Edicions Premsa Local (Edicions de Premsa Local, SL)</t>
  </si>
  <si>
    <t>Grup Flaix (Flaix Network, SL)</t>
  </si>
  <si>
    <t>Grup El Punt Avui (Hermes Comunicacions, SA)</t>
  </si>
  <si>
    <t>Fundació Catalunya Europa</t>
  </si>
  <si>
    <t>Grup SOM (Abacus Futur, SCCL)</t>
  </si>
  <si>
    <t>Totmedia Comunicació, SL</t>
  </si>
  <si>
    <t>Edicions de Premsa Lliure, SL</t>
  </si>
  <si>
    <t>Time Out Spain Media, SL</t>
  </si>
  <si>
    <t>Premsa d'Osona, SA</t>
  </si>
  <si>
    <t>Grup El Món (Totmedia Digital, SL)</t>
  </si>
  <si>
    <t>Diario de Prensa Digital, SL</t>
  </si>
  <si>
    <t>Crític, SCCL</t>
  </si>
  <si>
    <t>Jordi Rabassó</t>
  </si>
  <si>
    <t>Edicions del País Valencià, SA</t>
  </si>
  <si>
    <t>RBA Holding de Comunicación, SL</t>
  </si>
  <si>
    <t>Informació i Comunicació de Barcelona, SA, SPM</t>
  </si>
  <si>
    <t>Catmèdia Global, SL</t>
  </si>
  <si>
    <t>Radio Popular, SA</t>
  </si>
  <si>
    <t>El Far Comunicació, SL</t>
  </si>
  <si>
    <t>Partal, Maresma i Associats, SL</t>
  </si>
  <si>
    <t>Núvol Digital, SL</t>
  </si>
  <si>
    <t>Grup Taelus (Taelus Comunicació, SL)</t>
  </si>
  <si>
    <t>Display Connectors, SL</t>
  </si>
  <si>
    <t>Comunicatur Media, SL</t>
  </si>
  <si>
    <t>Radio Tele Taxi, SA</t>
  </si>
  <si>
    <t>Premsa Local Llobregat, SL</t>
  </si>
  <si>
    <t>Must Media Group, SL</t>
  </si>
  <si>
    <t>Catorze Cultura Viva, SL</t>
  </si>
  <si>
    <t>Edicions del Llobregat, SL</t>
  </si>
  <si>
    <t>Economia Digital, SL</t>
  </si>
  <si>
    <t>L'Avenç, SL</t>
  </si>
  <si>
    <t>Important Media, SL</t>
  </si>
  <si>
    <t>Pressdigital, SL</t>
  </si>
  <si>
    <t>BCN Content Factory, SL</t>
  </si>
  <si>
    <t>La Bústia Comunicació, SL</t>
  </si>
  <si>
    <t>BelowAction, SL</t>
  </si>
  <si>
    <t>Bonart Cultural, SL</t>
  </si>
  <si>
    <t>Editorial Gavarres, SL</t>
  </si>
  <si>
    <t>Educaonline, SL</t>
  </si>
  <si>
    <t>Televisió Sant Cugat, SL</t>
  </si>
  <si>
    <t>El Ciervo 96, SA</t>
  </si>
  <si>
    <t>Enter Gestió Comunicativa, SL</t>
  </si>
  <si>
    <t>La Ciutat Comunicació, SL</t>
  </si>
  <si>
    <t>Premsa Penedès, SL</t>
  </si>
  <si>
    <t>Polièdrica, SCCL</t>
  </si>
  <si>
    <t>Garraf News Media, SL</t>
  </si>
  <si>
    <t>BarcelonaDot, SL</t>
  </si>
  <si>
    <t>4 Comunicació Multimèdia, SL</t>
  </si>
  <si>
    <t>Pyrenées FM, SA</t>
  </si>
  <si>
    <t>Graó de Serveis Pedagògics, SL</t>
  </si>
  <si>
    <t>El9nou.cat/osona-ripolles/el9economic
El9nou.cat/valles-oriental/el9economic</t>
  </si>
  <si>
    <t>*Els imports reflectits en aquest quadre són els imports que la Diputació de Barcelona ha pagat a les agències de mitjans homologades a través de l'Acord Marc, per a les insercions publicitàries de les campanyes institucionals. Els imports poden no correspondre amb els imports que han percebut els mitjans.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</si>
</sst>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sz val="22"/>
      <color theme="1"/>
      <name val="Helvetica"/>
      <family val="2"/>
    </font>
    <font>
      <b/>
      <sz val="18"/>
      <color theme="1"/>
      <name val="Helvetica"/>
      <family val="2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b/>
      <sz val="12"/>
      <color rgb="FFA50021"/>
      <name val="Helvetica"/>
      <family val="2"/>
    </font>
    <font>
      <sz val="12"/>
      <color rgb="FFA50021"/>
      <name val="Helvetica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164" fontId="1" fillId="0" borderId="16" xfId="0" applyNumberFormat="1" applyFont="1" applyBorder="1" applyAlignment="1">
      <alignment vertical="center"/>
    </xf>
    <xf numFmtId="164" fontId="2" fillId="0" borderId="17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wrapText="1"/>
    </xf>
    <xf numFmtId="164" fontId="2" fillId="0" borderId="20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left" wrapText="1"/>
    </xf>
    <xf numFmtId="164" fontId="2" fillId="0" borderId="2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164" fontId="2" fillId="0" borderId="6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15" xfId="0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5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1" fillId="0" borderId="29" xfId="0" applyNumberFormat="1" applyFont="1" applyBorder="1" applyAlignment="1">
      <alignment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164" fontId="5" fillId="0" borderId="21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136071</xdr:colOff>
      <xdr:row>0</xdr:row>
      <xdr:rowOff>27214</xdr:rowOff>
    </xdr:from>
    <xdr:to>
      <xdr:col>3</xdr:col>
      <xdr:colOff>1610541</xdr:colOff>
      <xdr:row>1</xdr:row>
      <xdr:rowOff>104775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F4357B5D-B903-E50A-272C-468BFFBCD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7620000" y="27214"/>
          <a:ext cx="147447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8B04E-FC5D-466D-99A8-E305D37230DE}">
  <dimension ref="A1:D382"/>
  <sheetViews>
    <sheetView tabSelected="1" zoomScale="90" zoomScaleNormal="90" workbookViewId="0">
      <selection activeCell="A384" sqref="A384"/>
    </sheetView>
  </sheetViews>
  <sheetFormatPr baseColWidth="10" defaultColWidth="8.83203125" defaultRowHeight="15" x14ac:dyDescent="0.2"/>
  <cols>
    <col min="1" max="1" width="108" bestFit="1" customWidth="1"/>
    <col min="2" max="2" width="59.33203125" style="32" customWidth="1"/>
    <col min="3" max="3" width="21" customWidth="1"/>
    <col min="4" max="4" width="25.1640625" customWidth="1"/>
  </cols>
  <sheetData>
    <row r="1" spans="1:4" ht="32.25" customHeight="1" x14ac:dyDescent="0.2">
      <c r="A1" s="1"/>
      <c r="B1" s="23"/>
      <c r="C1" s="2"/>
      <c r="D1" s="3"/>
    </row>
    <row r="2" spans="1:4" ht="32.25" customHeight="1" x14ac:dyDescent="0.2">
      <c r="A2" s="1"/>
      <c r="B2" s="23"/>
      <c r="C2" s="2"/>
      <c r="D2" s="3"/>
    </row>
    <row r="3" spans="1:4" ht="23" x14ac:dyDescent="0.25">
      <c r="A3" s="35" t="s">
        <v>364</v>
      </c>
      <c r="B3" s="23"/>
      <c r="C3" s="2"/>
      <c r="D3" s="3"/>
    </row>
    <row r="4" spans="1:4" ht="12.75" customHeight="1" x14ac:dyDescent="0.25">
      <c r="A4" s="35"/>
      <c r="B4" s="23"/>
      <c r="C4" s="2"/>
      <c r="D4" s="3"/>
    </row>
    <row r="5" spans="1:4" ht="16" thickBot="1" x14ac:dyDescent="0.25">
      <c r="A5" s="1"/>
      <c r="B5" s="23"/>
      <c r="C5" s="2"/>
      <c r="D5" s="3"/>
    </row>
    <row r="6" spans="1:4" ht="17" thickBot="1" x14ac:dyDescent="0.25">
      <c r="A6" s="4" t="s">
        <v>0</v>
      </c>
      <c r="B6" s="24" t="s">
        <v>1</v>
      </c>
      <c r="C6" s="5" t="s">
        <v>2</v>
      </c>
      <c r="D6" s="6" t="s">
        <v>3</v>
      </c>
    </row>
    <row r="7" spans="1:4" ht="16" x14ac:dyDescent="0.2">
      <c r="A7" s="65" t="s">
        <v>455</v>
      </c>
      <c r="B7" s="25" t="s">
        <v>4</v>
      </c>
      <c r="C7" s="7">
        <v>7207.97</v>
      </c>
      <c r="D7" s="58">
        <f>SUM(C7:C17)</f>
        <v>618765.66859999998</v>
      </c>
    </row>
    <row r="8" spans="1:4" ht="16" x14ac:dyDescent="0.2">
      <c r="A8" s="66"/>
      <c r="B8" s="26" t="s">
        <v>5</v>
      </c>
      <c r="C8" s="8">
        <v>192828.72</v>
      </c>
      <c r="D8" s="67"/>
    </row>
    <row r="9" spans="1:4" ht="16" x14ac:dyDescent="0.2">
      <c r="A9" s="66"/>
      <c r="B9" s="26" t="s">
        <v>6</v>
      </c>
      <c r="C9" s="8">
        <v>26244.9</v>
      </c>
      <c r="D9" s="67"/>
    </row>
    <row r="10" spans="1:4" ht="16" x14ac:dyDescent="0.2">
      <c r="A10" s="66"/>
      <c r="B10" s="26" t="s">
        <v>7</v>
      </c>
      <c r="C10" s="8">
        <v>7906.14</v>
      </c>
      <c r="D10" s="67"/>
    </row>
    <row r="11" spans="1:4" ht="16" x14ac:dyDescent="0.2">
      <c r="A11" s="66"/>
      <c r="B11" s="26" t="s">
        <v>8</v>
      </c>
      <c r="C11" s="8">
        <v>188480.31</v>
      </c>
      <c r="D11" s="67"/>
    </row>
    <row r="12" spans="1:4" ht="16" x14ac:dyDescent="0.2">
      <c r="A12" s="66"/>
      <c r="B12" s="26" t="s">
        <v>9</v>
      </c>
      <c r="C12" s="8">
        <v>9680</v>
      </c>
      <c r="D12" s="67"/>
    </row>
    <row r="13" spans="1:4" ht="16" x14ac:dyDescent="0.2">
      <c r="A13" s="66"/>
      <c r="B13" s="26" t="s">
        <v>10</v>
      </c>
      <c r="C13" s="8">
        <v>9680</v>
      </c>
      <c r="D13" s="67"/>
    </row>
    <row r="14" spans="1:4" ht="16" x14ac:dyDescent="0.2">
      <c r="A14" s="66"/>
      <c r="B14" s="26" t="s">
        <v>11</v>
      </c>
      <c r="C14" s="8">
        <v>4892.03</v>
      </c>
      <c r="D14" s="67"/>
    </row>
    <row r="15" spans="1:4" ht="16" x14ac:dyDescent="0.2">
      <c r="A15" s="66"/>
      <c r="B15" s="26" t="s">
        <v>12</v>
      </c>
      <c r="C15" s="8">
        <v>3230.7</v>
      </c>
      <c r="D15" s="67"/>
    </row>
    <row r="16" spans="1:4" ht="16" x14ac:dyDescent="0.2">
      <c r="A16" s="66"/>
      <c r="B16" s="26" t="s">
        <v>13</v>
      </c>
      <c r="C16" s="8">
        <v>131750.24</v>
      </c>
      <c r="D16" s="67"/>
    </row>
    <row r="17" spans="1:4" ht="17" thickBot="1" x14ac:dyDescent="0.25">
      <c r="A17" s="57"/>
      <c r="B17" s="27" t="s">
        <v>14</v>
      </c>
      <c r="C17" s="9">
        <v>36864.658600000002</v>
      </c>
      <c r="D17" s="59"/>
    </row>
    <row r="18" spans="1:4" ht="16" x14ac:dyDescent="0.2">
      <c r="A18" s="56" t="s">
        <v>373</v>
      </c>
      <c r="B18" s="25" t="s">
        <v>15</v>
      </c>
      <c r="C18" s="7">
        <v>105014.81100000002</v>
      </c>
      <c r="D18" s="58">
        <f>SUM(C18:C29)</f>
        <v>485123.60830000008</v>
      </c>
    </row>
    <row r="19" spans="1:4" ht="16" x14ac:dyDescent="0.2">
      <c r="A19" s="66"/>
      <c r="B19" s="26" t="s">
        <v>16</v>
      </c>
      <c r="C19" s="8">
        <v>8190.49</v>
      </c>
      <c r="D19" s="67"/>
    </row>
    <row r="20" spans="1:4" ht="16" x14ac:dyDescent="0.2">
      <c r="A20" s="66"/>
      <c r="B20" s="26" t="s">
        <v>17</v>
      </c>
      <c r="C20" s="8">
        <v>17573.55</v>
      </c>
      <c r="D20" s="67"/>
    </row>
    <row r="21" spans="1:4" ht="16" x14ac:dyDescent="0.2">
      <c r="A21" s="66"/>
      <c r="B21" s="26" t="s">
        <v>18</v>
      </c>
      <c r="C21" s="8">
        <v>35147.789599999996</v>
      </c>
      <c r="D21" s="67"/>
    </row>
    <row r="22" spans="1:4" ht="16" x14ac:dyDescent="0.2">
      <c r="A22" s="66"/>
      <c r="B22" s="26" t="s">
        <v>19</v>
      </c>
      <c r="C22" s="8">
        <v>248494.75590000002</v>
      </c>
      <c r="D22" s="67"/>
    </row>
    <row r="23" spans="1:4" ht="16" x14ac:dyDescent="0.2">
      <c r="A23" s="66"/>
      <c r="B23" s="26" t="s">
        <v>20</v>
      </c>
      <c r="C23" s="8">
        <v>7260</v>
      </c>
      <c r="D23" s="67"/>
    </row>
    <row r="24" spans="1:4" ht="16" x14ac:dyDescent="0.2">
      <c r="A24" s="66"/>
      <c r="B24" s="26" t="s">
        <v>21</v>
      </c>
      <c r="C24" s="8">
        <v>7260</v>
      </c>
      <c r="D24" s="67"/>
    </row>
    <row r="25" spans="1:4" ht="16" x14ac:dyDescent="0.2">
      <c r="A25" s="66"/>
      <c r="B25" s="26" t="s">
        <v>22</v>
      </c>
      <c r="C25" s="8">
        <v>13507.629300000001</v>
      </c>
      <c r="D25" s="67"/>
    </row>
    <row r="26" spans="1:4" ht="16" x14ac:dyDescent="0.2">
      <c r="A26" s="66"/>
      <c r="B26" s="26" t="s">
        <v>23</v>
      </c>
      <c r="C26" s="8">
        <v>4071.2748999999999</v>
      </c>
      <c r="D26" s="67"/>
    </row>
    <row r="27" spans="1:4" ht="16" x14ac:dyDescent="0.2">
      <c r="A27" s="66"/>
      <c r="B27" s="26" t="s">
        <v>24</v>
      </c>
      <c r="C27" s="8">
        <v>8724.1</v>
      </c>
      <c r="D27" s="67"/>
    </row>
    <row r="28" spans="1:4" ht="16" x14ac:dyDescent="0.2">
      <c r="A28" s="66"/>
      <c r="B28" s="26" t="s">
        <v>25</v>
      </c>
      <c r="C28" s="8">
        <v>16690.207600000002</v>
      </c>
      <c r="D28" s="67"/>
    </row>
    <row r="29" spans="1:4" ht="17" thickBot="1" x14ac:dyDescent="0.25">
      <c r="A29" s="60"/>
      <c r="B29" s="28" t="s">
        <v>26</v>
      </c>
      <c r="C29" s="10">
        <v>13189</v>
      </c>
      <c r="D29" s="67"/>
    </row>
    <row r="30" spans="1:4" ht="17" thickBot="1" x14ac:dyDescent="0.25">
      <c r="A30" s="36" t="s">
        <v>374</v>
      </c>
      <c r="B30" s="45" t="s">
        <v>375</v>
      </c>
      <c r="C30" s="11">
        <v>224995.77</v>
      </c>
      <c r="D30" s="12">
        <f>C30</f>
        <v>224995.77</v>
      </c>
    </row>
    <row r="31" spans="1:4" ht="16" x14ac:dyDescent="0.2">
      <c r="A31" s="70" t="s">
        <v>456</v>
      </c>
      <c r="B31" s="30" t="s">
        <v>27</v>
      </c>
      <c r="C31" s="13">
        <v>1592.723</v>
      </c>
      <c r="D31" s="67">
        <f>SUM(C31:C35)</f>
        <v>189772.57639999999</v>
      </c>
    </row>
    <row r="32" spans="1:4" ht="16" x14ac:dyDescent="0.2">
      <c r="A32" s="66"/>
      <c r="B32" s="26" t="s">
        <v>28</v>
      </c>
      <c r="C32" s="8">
        <v>3971.2200000000003</v>
      </c>
      <c r="D32" s="67"/>
    </row>
    <row r="33" spans="1:4" ht="16" x14ac:dyDescent="0.2">
      <c r="A33" s="66"/>
      <c r="B33" s="26" t="s">
        <v>29</v>
      </c>
      <c r="C33" s="8">
        <v>1010.0838</v>
      </c>
      <c r="D33" s="67"/>
    </row>
    <row r="34" spans="1:4" ht="16" x14ac:dyDescent="0.2">
      <c r="A34" s="66"/>
      <c r="B34" s="26" t="s">
        <v>30</v>
      </c>
      <c r="C34" s="8">
        <v>177753.5496</v>
      </c>
      <c r="D34" s="67"/>
    </row>
    <row r="35" spans="1:4" ht="17" thickBot="1" x14ac:dyDescent="0.25">
      <c r="A35" s="57"/>
      <c r="B35" s="27" t="s">
        <v>31</v>
      </c>
      <c r="C35" s="9">
        <v>5445</v>
      </c>
      <c r="D35" s="59"/>
    </row>
    <row r="36" spans="1:4" ht="16" x14ac:dyDescent="0.2">
      <c r="A36" s="65" t="s">
        <v>457</v>
      </c>
      <c r="B36" s="25" t="s">
        <v>32</v>
      </c>
      <c r="C36" s="7">
        <v>44917.256999999998</v>
      </c>
      <c r="D36" s="58">
        <f>SUM(C36:C38)</f>
        <v>178000.01449999999</v>
      </c>
    </row>
    <row r="37" spans="1:4" ht="16" x14ac:dyDescent="0.2">
      <c r="A37" s="66"/>
      <c r="B37" s="26" t="s">
        <v>33</v>
      </c>
      <c r="C37" s="8">
        <v>38115</v>
      </c>
      <c r="D37" s="67"/>
    </row>
    <row r="38" spans="1:4" ht="17" thickBot="1" x14ac:dyDescent="0.25">
      <c r="A38" s="57"/>
      <c r="B38" s="27" t="s">
        <v>34</v>
      </c>
      <c r="C38" s="9">
        <v>94967.757499999978</v>
      </c>
      <c r="D38" s="59"/>
    </row>
    <row r="39" spans="1:4" ht="17" thickBot="1" x14ac:dyDescent="0.25">
      <c r="A39" s="38" t="s">
        <v>367</v>
      </c>
      <c r="B39" s="39" t="s">
        <v>365</v>
      </c>
      <c r="C39" s="37">
        <v>155921.64000000001</v>
      </c>
      <c r="D39" s="34">
        <v>155921.64000000001</v>
      </c>
    </row>
    <row r="40" spans="1:4" ht="16" x14ac:dyDescent="0.2">
      <c r="A40" s="65" t="s">
        <v>458</v>
      </c>
      <c r="B40" s="25" t="s">
        <v>35</v>
      </c>
      <c r="C40" s="7">
        <v>1369.4175</v>
      </c>
      <c r="D40" s="58">
        <f>SUM(C40:C47)</f>
        <v>119562.55629999998</v>
      </c>
    </row>
    <row r="41" spans="1:4" ht="16" x14ac:dyDescent="0.2">
      <c r="A41" s="66"/>
      <c r="B41" s="26" t="s">
        <v>36</v>
      </c>
      <c r="C41" s="8">
        <v>67098.226800000004</v>
      </c>
      <c r="D41" s="67"/>
    </row>
    <row r="42" spans="1:4" ht="16" x14ac:dyDescent="0.2">
      <c r="A42" s="66"/>
      <c r="B42" s="26" t="s">
        <v>37</v>
      </c>
      <c r="C42" s="8">
        <v>242</v>
      </c>
      <c r="D42" s="67"/>
    </row>
    <row r="43" spans="1:4" ht="16" x14ac:dyDescent="0.2">
      <c r="A43" s="66"/>
      <c r="B43" s="26" t="s">
        <v>38</v>
      </c>
      <c r="C43" s="8">
        <v>290.39999999999998</v>
      </c>
      <c r="D43" s="67"/>
    </row>
    <row r="44" spans="1:4" ht="16" x14ac:dyDescent="0.2">
      <c r="A44" s="66"/>
      <c r="B44" s="26" t="s">
        <v>39</v>
      </c>
      <c r="C44" s="8">
        <v>2770.9</v>
      </c>
      <c r="D44" s="67"/>
    </row>
    <row r="45" spans="1:4" ht="16" x14ac:dyDescent="0.2">
      <c r="A45" s="66"/>
      <c r="B45" s="26" t="s">
        <v>40</v>
      </c>
      <c r="C45" s="8">
        <v>20657.12</v>
      </c>
      <c r="D45" s="67"/>
    </row>
    <row r="46" spans="1:4" ht="16" x14ac:dyDescent="0.2">
      <c r="A46" s="66"/>
      <c r="B46" s="26" t="s">
        <v>41</v>
      </c>
      <c r="C46" s="8">
        <v>23148.933500000003</v>
      </c>
      <c r="D46" s="67"/>
    </row>
    <row r="47" spans="1:4" ht="17" thickBot="1" x14ac:dyDescent="0.25">
      <c r="A47" s="57"/>
      <c r="B47" s="27" t="s">
        <v>42</v>
      </c>
      <c r="C47" s="9">
        <v>3985.5585000000001</v>
      </c>
      <c r="D47" s="59"/>
    </row>
    <row r="48" spans="1:4" ht="16" x14ac:dyDescent="0.2">
      <c r="A48" s="65" t="s">
        <v>43</v>
      </c>
      <c r="B48" s="25" t="s">
        <v>44</v>
      </c>
      <c r="C48" s="7">
        <v>365.42</v>
      </c>
      <c r="D48" s="58">
        <f>SUM(C48:C50)</f>
        <v>85405.381599999993</v>
      </c>
    </row>
    <row r="49" spans="1:4" ht="16" x14ac:dyDescent="0.2">
      <c r="A49" s="66"/>
      <c r="B49" s="26" t="s">
        <v>45</v>
      </c>
      <c r="C49" s="8">
        <v>30816.836600000002</v>
      </c>
      <c r="D49" s="67"/>
    </row>
    <row r="50" spans="1:4" ht="17" thickBot="1" x14ac:dyDescent="0.25">
      <c r="A50" s="60"/>
      <c r="B50" s="28" t="s">
        <v>46</v>
      </c>
      <c r="C50" s="10">
        <v>54223.125</v>
      </c>
      <c r="D50" s="59"/>
    </row>
    <row r="51" spans="1:4" ht="16" x14ac:dyDescent="0.2">
      <c r="A51" s="65" t="s">
        <v>459</v>
      </c>
      <c r="B51" s="25" t="s">
        <v>47</v>
      </c>
      <c r="C51" s="7">
        <v>4719</v>
      </c>
      <c r="D51" s="58">
        <f>SUM(C51:C64)</f>
        <v>81811.52429999999</v>
      </c>
    </row>
    <row r="52" spans="1:4" ht="16" x14ac:dyDescent="0.2">
      <c r="A52" s="66"/>
      <c r="B52" s="26" t="s">
        <v>48</v>
      </c>
      <c r="C52" s="8">
        <v>1039.8377</v>
      </c>
      <c r="D52" s="67"/>
    </row>
    <row r="53" spans="1:4" ht="16" x14ac:dyDescent="0.2">
      <c r="A53" s="66"/>
      <c r="B53" s="26" t="s">
        <v>49</v>
      </c>
      <c r="C53" s="8">
        <v>6751.3160000000007</v>
      </c>
      <c r="D53" s="67"/>
    </row>
    <row r="54" spans="1:4" ht="16" x14ac:dyDescent="0.2">
      <c r="A54" s="66"/>
      <c r="B54" s="26" t="s">
        <v>50</v>
      </c>
      <c r="C54" s="8">
        <v>6751.3160000000007</v>
      </c>
      <c r="D54" s="67"/>
    </row>
    <row r="55" spans="1:4" ht="16" x14ac:dyDescent="0.2">
      <c r="A55" s="66"/>
      <c r="B55" s="26" t="s">
        <v>51</v>
      </c>
      <c r="C55" s="8">
        <v>6751.3160000000007</v>
      </c>
      <c r="D55" s="67"/>
    </row>
    <row r="56" spans="1:4" ht="16" x14ac:dyDescent="0.2">
      <c r="A56" s="66"/>
      <c r="B56" s="26" t="s">
        <v>52</v>
      </c>
      <c r="C56" s="8">
        <v>6751.3160000000007</v>
      </c>
      <c r="D56" s="67"/>
    </row>
    <row r="57" spans="1:4" ht="16" x14ac:dyDescent="0.2">
      <c r="A57" s="66"/>
      <c r="B57" s="26" t="s">
        <v>53</v>
      </c>
      <c r="C57" s="8">
        <v>6751.3160000000007</v>
      </c>
      <c r="D57" s="67"/>
    </row>
    <row r="58" spans="1:4" ht="16" x14ac:dyDescent="0.2">
      <c r="A58" s="66"/>
      <c r="B58" s="26" t="s">
        <v>54</v>
      </c>
      <c r="C58" s="8">
        <v>6751.3160000000007</v>
      </c>
      <c r="D58" s="67"/>
    </row>
    <row r="59" spans="1:4" ht="16" x14ac:dyDescent="0.2">
      <c r="A59" s="66"/>
      <c r="B59" s="26" t="s">
        <v>55</v>
      </c>
      <c r="C59" s="8">
        <v>6751.3160000000007</v>
      </c>
      <c r="D59" s="67"/>
    </row>
    <row r="60" spans="1:4" ht="16" x14ac:dyDescent="0.2">
      <c r="A60" s="66"/>
      <c r="B60" s="26" t="s">
        <v>56</v>
      </c>
      <c r="C60" s="8">
        <v>6751.3160000000007</v>
      </c>
      <c r="D60" s="67"/>
    </row>
    <row r="61" spans="1:4" ht="16" x14ac:dyDescent="0.2">
      <c r="A61" s="66"/>
      <c r="B61" s="26" t="s">
        <v>57</v>
      </c>
      <c r="C61" s="8">
        <v>6751.3160000000007</v>
      </c>
      <c r="D61" s="67"/>
    </row>
    <row r="62" spans="1:4" ht="16" x14ac:dyDescent="0.2">
      <c r="A62" s="66"/>
      <c r="B62" s="26" t="s">
        <v>58</v>
      </c>
      <c r="C62" s="8">
        <v>2581.0025999999998</v>
      </c>
      <c r="D62" s="67"/>
    </row>
    <row r="63" spans="1:4" ht="16" x14ac:dyDescent="0.2">
      <c r="A63" s="66"/>
      <c r="B63" s="26" t="s">
        <v>59</v>
      </c>
      <c r="C63" s="8">
        <v>4404.3999999999996</v>
      </c>
      <c r="D63" s="67"/>
    </row>
    <row r="64" spans="1:4" ht="17" thickBot="1" x14ac:dyDescent="0.25">
      <c r="A64" s="57"/>
      <c r="B64" s="27" t="s">
        <v>60</v>
      </c>
      <c r="C64" s="9">
        <v>8305.44</v>
      </c>
      <c r="D64" s="59"/>
    </row>
    <row r="65" spans="1:4" ht="16" x14ac:dyDescent="0.2">
      <c r="A65" s="65" t="s">
        <v>460</v>
      </c>
      <c r="B65" s="25" t="s">
        <v>61</v>
      </c>
      <c r="C65" s="7">
        <v>44889.608499999995</v>
      </c>
      <c r="D65" s="58">
        <f>SUM(C65:C66)</f>
        <v>77194.430499999988</v>
      </c>
    </row>
    <row r="66" spans="1:4" ht="17" thickBot="1" x14ac:dyDescent="0.25">
      <c r="A66" s="57"/>
      <c r="B66" s="27" t="s">
        <v>62</v>
      </c>
      <c r="C66" s="9">
        <v>32304.822</v>
      </c>
      <c r="D66" s="59"/>
    </row>
    <row r="67" spans="1:4" ht="16" x14ac:dyDescent="0.2">
      <c r="A67" s="65" t="s">
        <v>461</v>
      </c>
      <c r="B67" s="25" t="s">
        <v>63</v>
      </c>
      <c r="C67" s="7">
        <v>24974.604500000001</v>
      </c>
      <c r="D67" s="58">
        <f>SUM(C67:C69)</f>
        <v>73778.578099999999</v>
      </c>
    </row>
    <row r="68" spans="1:4" ht="16" x14ac:dyDescent="0.2">
      <c r="A68" s="66"/>
      <c r="B68" s="26" t="s">
        <v>64</v>
      </c>
      <c r="C68" s="8">
        <v>40255.372000000003</v>
      </c>
      <c r="D68" s="67"/>
    </row>
    <row r="69" spans="1:4" ht="17" thickBot="1" x14ac:dyDescent="0.25">
      <c r="A69" s="57"/>
      <c r="B69" s="27" t="s">
        <v>65</v>
      </c>
      <c r="C69" s="9">
        <v>8548.6016</v>
      </c>
      <c r="D69" s="59"/>
    </row>
    <row r="70" spans="1:4" ht="16" x14ac:dyDescent="0.2">
      <c r="A70" s="65" t="s">
        <v>462</v>
      </c>
      <c r="B70" s="25" t="s">
        <v>66</v>
      </c>
      <c r="C70" s="7">
        <v>7409.5559999999996</v>
      </c>
      <c r="D70" s="58">
        <f>SUM(C70:C72)</f>
        <v>68379.713600000003</v>
      </c>
    </row>
    <row r="71" spans="1:4" ht="16" x14ac:dyDescent="0.2">
      <c r="A71" s="66"/>
      <c r="B71" s="26" t="s">
        <v>67</v>
      </c>
      <c r="C71" s="8">
        <v>4901.7826000000005</v>
      </c>
      <c r="D71" s="67"/>
    </row>
    <row r="72" spans="1:4" ht="17" thickBot="1" x14ac:dyDescent="0.25">
      <c r="A72" s="57"/>
      <c r="B72" s="27" t="s">
        <v>68</v>
      </c>
      <c r="C72" s="9">
        <v>56068.375</v>
      </c>
      <c r="D72" s="59"/>
    </row>
    <row r="73" spans="1:4" ht="16" x14ac:dyDescent="0.2">
      <c r="A73" s="65" t="s">
        <v>463</v>
      </c>
      <c r="B73" s="25" t="s">
        <v>69</v>
      </c>
      <c r="C73" s="7">
        <v>7306.1130999999996</v>
      </c>
      <c r="D73" s="58">
        <f>SUM(C73:C83)</f>
        <v>59047.358699999982</v>
      </c>
    </row>
    <row r="74" spans="1:4" ht="16" x14ac:dyDescent="0.2">
      <c r="A74" s="66"/>
      <c r="B74" s="26" t="s">
        <v>70</v>
      </c>
      <c r="C74" s="8">
        <v>7624.5851000000002</v>
      </c>
      <c r="D74" s="67"/>
    </row>
    <row r="75" spans="1:4" ht="16" x14ac:dyDescent="0.2">
      <c r="A75" s="66"/>
      <c r="B75" s="26" t="s">
        <v>71</v>
      </c>
      <c r="C75" s="8">
        <v>6485.5999999999995</v>
      </c>
      <c r="D75" s="67"/>
    </row>
    <row r="76" spans="1:4" ht="16" x14ac:dyDescent="0.2">
      <c r="A76" s="66"/>
      <c r="B76" s="26" t="s">
        <v>72</v>
      </c>
      <c r="C76" s="8">
        <v>5860.03</v>
      </c>
      <c r="D76" s="67"/>
    </row>
    <row r="77" spans="1:4" ht="16" x14ac:dyDescent="0.2">
      <c r="A77" s="66"/>
      <c r="B77" s="26" t="s">
        <v>73</v>
      </c>
      <c r="C77" s="8">
        <v>931.7</v>
      </c>
      <c r="D77" s="67"/>
    </row>
    <row r="78" spans="1:4" ht="16" x14ac:dyDescent="0.2">
      <c r="A78" s="66"/>
      <c r="B78" s="26" t="s">
        <v>74</v>
      </c>
      <c r="C78" s="8">
        <v>912.33999999999992</v>
      </c>
      <c r="D78" s="67"/>
    </row>
    <row r="79" spans="1:4" ht="16" x14ac:dyDescent="0.2">
      <c r="A79" s="66"/>
      <c r="B79" s="26" t="s">
        <v>75</v>
      </c>
      <c r="C79" s="8">
        <v>23373.630499999999</v>
      </c>
      <c r="D79" s="67"/>
    </row>
    <row r="80" spans="1:4" ht="16" x14ac:dyDescent="0.2">
      <c r="A80" s="66"/>
      <c r="B80" s="26" t="s">
        <v>76</v>
      </c>
      <c r="C80" s="8">
        <v>2364.34</v>
      </c>
      <c r="D80" s="67"/>
    </row>
    <row r="81" spans="1:4" ht="16" x14ac:dyDescent="0.2">
      <c r="A81" s="66"/>
      <c r="B81" s="26" t="s">
        <v>77</v>
      </c>
      <c r="C81" s="8">
        <v>2364.34</v>
      </c>
      <c r="D81" s="67"/>
    </row>
    <row r="82" spans="1:4" ht="16" x14ac:dyDescent="0.2">
      <c r="A82" s="66"/>
      <c r="B82" s="26" t="s">
        <v>78</v>
      </c>
      <c r="C82" s="8">
        <v>912.33999999999992</v>
      </c>
      <c r="D82" s="67"/>
    </row>
    <row r="83" spans="1:4" ht="17" thickBot="1" x14ac:dyDescent="0.25">
      <c r="A83" s="57"/>
      <c r="B83" s="27" t="s">
        <v>79</v>
      </c>
      <c r="C83" s="9">
        <v>912.33999999999992</v>
      </c>
      <c r="D83" s="59"/>
    </row>
    <row r="84" spans="1:4" ht="16" x14ac:dyDescent="0.2">
      <c r="A84" s="65" t="s">
        <v>80</v>
      </c>
      <c r="B84" s="25" t="s">
        <v>81</v>
      </c>
      <c r="C84" s="7">
        <v>167.23410000000001</v>
      </c>
      <c r="D84" s="58">
        <f>SUM(C84:C133)</f>
        <v>49433.509399999995</v>
      </c>
    </row>
    <row r="85" spans="1:4" ht="16" x14ac:dyDescent="0.2">
      <c r="A85" s="66"/>
      <c r="B85" s="26" t="s">
        <v>82</v>
      </c>
      <c r="C85" s="8">
        <v>284.0838</v>
      </c>
      <c r="D85" s="67"/>
    </row>
    <row r="86" spans="1:4" ht="16" x14ac:dyDescent="0.2">
      <c r="A86" s="66"/>
      <c r="B86" s="26" t="s">
        <v>83</v>
      </c>
      <c r="C86" s="8">
        <v>1579.05</v>
      </c>
      <c r="D86" s="67"/>
    </row>
    <row r="87" spans="1:4" ht="16" x14ac:dyDescent="0.2">
      <c r="A87" s="66"/>
      <c r="B87" s="26" t="s">
        <v>84</v>
      </c>
      <c r="C87" s="8">
        <v>715.17049999999995</v>
      </c>
      <c r="D87" s="67"/>
    </row>
    <row r="88" spans="1:4" ht="16" x14ac:dyDescent="0.2">
      <c r="A88" s="66"/>
      <c r="B88" s="26" t="s">
        <v>85</v>
      </c>
      <c r="C88" s="8">
        <v>1200.5619999999999</v>
      </c>
      <c r="D88" s="67"/>
    </row>
    <row r="89" spans="1:4" ht="16" x14ac:dyDescent="0.2">
      <c r="A89" s="66"/>
      <c r="B89" s="26" t="s">
        <v>86</v>
      </c>
      <c r="C89" s="8">
        <v>1524.6</v>
      </c>
      <c r="D89" s="67"/>
    </row>
    <row r="90" spans="1:4" ht="16" x14ac:dyDescent="0.2">
      <c r="A90" s="66"/>
      <c r="B90" s="26" t="s">
        <v>87</v>
      </c>
      <c r="C90" s="8">
        <v>284.0838</v>
      </c>
      <c r="D90" s="67"/>
    </row>
    <row r="91" spans="1:4" ht="16" x14ac:dyDescent="0.2">
      <c r="A91" s="66"/>
      <c r="B91" s="26" t="s">
        <v>88</v>
      </c>
      <c r="C91" s="8">
        <v>897.82</v>
      </c>
      <c r="D91" s="67"/>
    </row>
    <row r="92" spans="1:4" ht="16" x14ac:dyDescent="0.2">
      <c r="A92" s="66"/>
      <c r="B92" s="26" t="s">
        <v>89</v>
      </c>
      <c r="C92" s="8">
        <v>715.1463</v>
      </c>
      <c r="D92" s="67"/>
    </row>
    <row r="93" spans="1:4" ht="16" x14ac:dyDescent="0.2">
      <c r="A93" s="66"/>
      <c r="B93" s="26" t="s">
        <v>90</v>
      </c>
      <c r="C93" s="8">
        <v>154.45650000000001</v>
      </c>
      <c r="D93" s="67"/>
    </row>
    <row r="94" spans="1:4" ht="16" x14ac:dyDescent="0.2">
      <c r="A94" s="66"/>
      <c r="B94" s="26" t="s">
        <v>91</v>
      </c>
      <c r="C94" s="8">
        <v>431.0625</v>
      </c>
      <c r="D94" s="67"/>
    </row>
    <row r="95" spans="1:4" ht="16" x14ac:dyDescent="0.2">
      <c r="A95" s="66"/>
      <c r="B95" s="26" t="s">
        <v>92</v>
      </c>
      <c r="C95" s="8">
        <v>132.33770000000001</v>
      </c>
      <c r="D95" s="67"/>
    </row>
    <row r="96" spans="1:4" ht="16" x14ac:dyDescent="0.2">
      <c r="A96" s="66"/>
      <c r="B96" s="26" t="s">
        <v>93</v>
      </c>
      <c r="C96" s="8">
        <v>132.33770000000001</v>
      </c>
      <c r="D96" s="67"/>
    </row>
    <row r="97" spans="1:4" ht="16" x14ac:dyDescent="0.2">
      <c r="A97" s="66"/>
      <c r="B97" s="26" t="s">
        <v>94</v>
      </c>
      <c r="C97" s="8">
        <v>2210.6821</v>
      </c>
      <c r="D97" s="67"/>
    </row>
    <row r="98" spans="1:4" ht="16" x14ac:dyDescent="0.2">
      <c r="A98" s="66"/>
      <c r="B98" s="26" t="s">
        <v>95</v>
      </c>
      <c r="C98" s="8">
        <v>1321.32</v>
      </c>
      <c r="D98" s="67"/>
    </row>
    <row r="99" spans="1:4" ht="16" x14ac:dyDescent="0.2">
      <c r="A99" s="66"/>
      <c r="B99" s="26" t="s">
        <v>96</v>
      </c>
      <c r="C99" s="8">
        <v>2532.5300000000002</v>
      </c>
      <c r="D99" s="67"/>
    </row>
    <row r="100" spans="1:4" ht="16" x14ac:dyDescent="0.2">
      <c r="A100" s="66"/>
      <c r="B100" s="26" t="s">
        <v>97</v>
      </c>
      <c r="C100" s="8">
        <v>922.63710000000003</v>
      </c>
      <c r="D100" s="67"/>
    </row>
    <row r="101" spans="1:4" ht="16" x14ac:dyDescent="0.2">
      <c r="A101" s="66"/>
      <c r="B101" s="26" t="s">
        <v>98</v>
      </c>
      <c r="C101" s="8">
        <v>431.0625</v>
      </c>
      <c r="D101" s="67"/>
    </row>
    <row r="102" spans="1:4" ht="16" x14ac:dyDescent="0.2">
      <c r="A102" s="66"/>
      <c r="B102" s="26" t="s">
        <v>99</v>
      </c>
      <c r="C102" s="8">
        <v>426.69439999999997</v>
      </c>
      <c r="D102" s="67"/>
    </row>
    <row r="103" spans="1:4" ht="16" x14ac:dyDescent="0.2">
      <c r="A103" s="66"/>
      <c r="B103" s="26" t="s">
        <v>100</v>
      </c>
      <c r="C103" s="8">
        <v>715.1463</v>
      </c>
      <c r="D103" s="67"/>
    </row>
    <row r="104" spans="1:4" ht="16" x14ac:dyDescent="0.2">
      <c r="A104" s="66"/>
      <c r="B104" s="26" t="s">
        <v>101</v>
      </c>
      <c r="C104" s="8">
        <v>585.51900000000001</v>
      </c>
      <c r="D104" s="67"/>
    </row>
    <row r="105" spans="1:4" ht="16" x14ac:dyDescent="0.2">
      <c r="A105" s="66"/>
      <c r="B105" s="26" t="s">
        <v>102</v>
      </c>
      <c r="C105" s="8">
        <v>585.51900000000001</v>
      </c>
      <c r="D105" s="67"/>
    </row>
    <row r="106" spans="1:4" ht="16" x14ac:dyDescent="0.2">
      <c r="A106" s="66"/>
      <c r="B106" s="26" t="s">
        <v>103</v>
      </c>
      <c r="C106" s="8">
        <v>585.51900000000001</v>
      </c>
      <c r="D106" s="67"/>
    </row>
    <row r="107" spans="1:4" ht="16" x14ac:dyDescent="0.2">
      <c r="A107" s="66"/>
      <c r="B107" s="26" t="s">
        <v>104</v>
      </c>
      <c r="C107" s="8">
        <v>638.55330000000004</v>
      </c>
      <c r="D107" s="67"/>
    </row>
    <row r="108" spans="1:4" ht="16" x14ac:dyDescent="0.2">
      <c r="A108" s="66"/>
      <c r="B108" s="26" t="s">
        <v>105</v>
      </c>
      <c r="C108" s="8">
        <v>890.24540000000002</v>
      </c>
      <c r="D108" s="67"/>
    </row>
    <row r="109" spans="1:4" ht="16" x14ac:dyDescent="0.2">
      <c r="A109" s="66"/>
      <c r="B109" s="26" t="s">
        <v>106</v>
      </c>
      <c r="C109" s="8">
        <v>2413.9499999999998</v>
      </c>
      <c r="D109" s="67"/>
    </row>
    <row r="110" spans="1:4" ht="16" x14ac:dyDescent="0.2">
      <c r="A110" s="66"/>
      <c r="B110" s="26" t="s">
        <v>107</v>
      </c>
      <c r="C110" s="8">
        <v>2781.79</v>
      </c>
      <c r="D110" s="67"/>
    </row>
    <row r="111" spans="1:4" ht="16" x14ac:dyDescent="0.2">
      <c r="A111" s="66"/>
      <c r="B111" s="26" t="s">
        <v>108</v>
      </c>
      <c r="C111" s="8">
        <v>715.1463</v>
      </c>
      <c r="D111" s="67"/>
    </row>
    <row r="112" spans="1:4" ht="16" x14ac:dyDescent="0.2">
      <c r="A112" s="66"/>
      <c r="B112" s="26" t="s">
        <v>109</v>
      </c>
      <c r="C112" s="8">
        <v>677.6</v>
      </c>
      <c r="D112" s="67"/>
    </row>
    <row r="113" spans="1:4" ht="16" x14ac:dyDescent="0.2">
      <c r="A113" s="66"/>
      <c r="B113" s="26" t="s">
        <v>110</v>
      </c>
      <c r="C113" s="8">
        <v>881.98109999999997</v>
      </c>
      <c r="D113" s="67"/>
    </row>
    <row r="114" spans="1:4" ht="16" x14ac:dyDescent="0.2">
      <c r="A114" s="66"/>
      <c r="B114" s="26" t="s">
        <v>111</v>
      </c>
      <c r="C114" s="8">
        <v>142.63480000000001</v>
      </c>
      <c r="D114" s="67"/>
    </row>
    <row r="115" spans="1:4" ht="16" x14ac:dyDescent="0.2">
      <c r="A115" s="66"/>
      <c r="B115" s="26" t="s">
        <v>112</v>
      </c>
      <c r="C115" s="8">
        <v>2608.6632</v>
      </c>
      <c r="D115" s="67"/>
    </row>
    <row r="116" spans="1:4" ht="16" x14ac:dyDescent="0.2">
      <c r="A116" s="66"/>
      <c r="B116" s="26" t="s">
        <v>113</v>
      </c>
      <c r="C116" s="8">
        <v>431.0625</v>
      </c>
      <c r="D116" s="67"/>
    </row>
    <row r="117" spans="1:4" ht="16" x14ac:dyDescent="0.2">
      <c r="A117" s="66"/>
      <c r="B117" s="26" t="s">
        <v>114</v>
      </c>
      <c r="C117" s="8">
        <v>611.71550000000002</v>
      </c>
      <c r="D117" s="67"/>
    </row>
    <row r="118" spans="1:4" ht="16" x14ac:dyDescent="0.2">
      <c r="A118" s="66"/>
      <c r="B118" s="26" t="s">
        <v>115</v>
      </c>
      <c r="C118" s="8">
        <v>1998.92</v>
      </c>
      <c r="D118" s="67"/>
    </row>
    <row r="119" spans="1:4" ht="16" x14ac:dyDescent="0.2">
      <c r="A119" s="66"/>
      <c r="B119" s="26" t="s">
        <v>116</v>
      </c>
      <c r="C119" s="8">
        <v>1998.92</v>
      </c>
      <c r="D119" s="67"/>
    </row>
    <row r="120" spans="1:4" ht="16" x14ac:dyDescent="0.2">
      <c r="A120" s="66"/>
      <c r="B120" s="26" t="s">
        <v>117</v>
      </c>
      <c r="C120" s="8">
        <v>154.45650000000001</v>
      </c>
      <c r="D120" s="67"/>
    </row>
    <row r="121" spans="1:4" ht="16" x14ac:dyDescent="0.2">
      <c r="A121" s="66"/>
      <c r="B121" s="26" t="s">
        <v>118</v>
      </c>
      <c r="C121" s="8">
        <v>1422.96</v>
      </c>
      <c r="D121" s="67"/>
    </row>
    <row r="122" spans="1:4" ht="16" x14ac:dyDescent="0.2">
      <c r="A122" s="66"/>
      <c r="B122" s="26" t="s">
        <v>119</v>
      </c>
      <c r="C122" s="8">
        <v>1064.8</v>
      </c>
      <c r="D122" s="67"/>
    </row>
    <row r="123" spans="1:4" ht="16" x14ac:dyDescent="0.2">
      <c r="A123" s="66"/>
      <c r="B123" s="26" t="s">
        <v>120</v>
      </c>
      <c r="C123" s="8">
        <v>438.5403</v>
      </c>
      <c r="D123" s="67"/>
    </row>
    <row r="124" spans="1:4" ht="16" x14ac:dyDescent="0.2">
      <c r="A124" s="66"/>
      <c r="B124" s="26" t="s">
        <v>121</v>
      </c>
      <c r="C124" s="8">
        <v>895.7992999999999</v>
      </c>
      <c r="D124" s="67"/>
    </row>
    <row r="125" spans="1:4" ht="16" x14ac:dyDescent="0.2">
      <c r="A125" s="66"/>
      <c r="B125" s="26" t="s">
        <v>122</v>
      </c>
      <c r="C125" s="8">
        <v>132.33770000000001</v>
      </c>
      <c r="D125" s="67"/>
    </row>
    <row r="126" spans="1:4" ht="16" x14ac:dyDescent="0.2">
      <c r="A126" s="66"/>
      <c r="B126" s="26" t="s">
        <v>123</v>
      </c>
      <c r="C126" s="8">
        <v>207.49079999999998</v>
      </c>
      <c r="D126" s="67"/>
    </row>
    <row r="127" spans="1:4" ht="16" x14ac:dyDescent="0.2">
      <c r="A127" s="66"/>
      <c r="B127" s="26" t="s">
        <v>124</v>
      </c>
      <c r="C127" s="8">
        <v>1691.1806999999999</v>
      </c>
      <c r="D127" s="67"/>
    </row>
    <row r="128" spans="1:4" ht="16" x14ac:dyDescent="0.2">
      <c r="A128" s="66"/>
      <c r="B128" s="26" t="s">
        <v>125</v>
      </c>
      <c r="C128" s="8">
        <v>2020.4580000000001</v>
      </c>
      <c r="D128" s="67"/>
    </row>
    <row r="129" spans="1:4" ht="16" x14ac:dyDescent="0.2">
      <c r="A129" s="66"/>
      <c r="B129" s="26" t="s">
        <v>126</v>
      </c>
      <c r="C129" s="8">
        <v>1403.6</v>
      </c>
      <c r="D129" s="67"/>
    </row>
    <row r="130" spans="1:4" ht="16" x14ac:dyDescent="0.2">
      <c r="A130" s="66"/>
      <c r="B130" s="26" t="s">
        <v>127</v>
      </c>
      <c r="C130" s="8">
        <v>2069.221</v>
      </c>
      <c r="D130" s="67"/>
    </row>
    <row r="131" spans="1:4" ht="16" x14ac:dyDescent="0.2">
      <c r="A131" s="66"/>
      <c r="B131" s="26" t="s">
        <v>128</v>
      </c>
      <c r="C131" s="8">
        <v>440.44</v>
      </c>
      <c r="D131" s="67"/>
    </row>
    <row r="132" spans="1:4" ht="16" x14ac:dyDescent="0.2">
      <c r="A132" s="66"/>
      <c r="B132" s="26" t="s">
        <v>129</v>
      </c>
      <c r="C132" s="8">
        <v>1610.5099999999998</v>
      </c>
      <c r="D132" s="67"/>
    </row>
    <row r="133" spans="1:4" ht="17" thickBot="1" x14ac:dyDescent="0.25">
      <c r="A133" s="57"/>
      <c r="B133" s="27" t="s">
        <v>130</v>
      </c>
      <c r="C133" s="9">
        <v>555.95870000000002</v>
      </c>
      <c r="D133" s="59"/>
    </row>
    <row r="134" spans="1:4" ht="17" thickBot="1" x14ac:dyDescent="0.25">
      <c r="A134" s="14" t="s">
        <v>131</v>
      </c>
      <c r="B134" s="29" t="s">
        <v>131</v>
      </c>
      <c r="C134" s="11">
        <v>48400</v>
      </c>
      <c r="D134" s="15">
        <f t="shared" ref="D134" si="0">SUM(C134)</f>
        <v>48400</v>
      </c>
    </row>
    <row r="135" spans="1:4" ht="16" x14ac:dyDescent="0.2">
      <c r="A135" s="65" t="s">
        <v>464</v>
      </c>
      <c r="B135" s="25" t="s">
        <v>132</v>
      </c>
      <c r="C135" s="7">
        <v>3073.0974999999999</v>
      </c>
      <c r="D135" s="58">
        <f>SUM(C135:C137)</f>
        <v>47141.297500000001</v>
      </c>
    </row>
    <row r="136" spans="1:4" ht="16" x14ac:dyDescent="0.2">
      <c r="A136" s="66"/>
      <c r="B136" s="26" t="s">
        <v>133</v>
      </c>
      <c r="C136" s="8">
        <v>40038.9</v>
      </c>
      <c r="D136" s="67"/>
    </row>
    <row r="137" spans="1:4" ht="17" thickBot="1" x14ac:dyDescent="0.25">
      <c r="A137" s="57"/>
      <c r="B137" s="27" t="s">
        <v>134</v>
      </c>
      <c r="C137" s="9">
        <v>4029.3</v>
      </c>
      <c r="D137" s="59"/>
    </row>
    <row r="138" spans="1:4" ht="16" x14ac:dyDescent="0.2">
      <c r="A138" s="65" t="s">
        <v>465</v>
      </c>
      <c r="B138" s="25" t="s">
        <v>135</v>
      </c>
      <c r="C138" s="7">
        <v>12633.597900000001</v>
      </c>
      <c r="D138" s="58">
        <f>SUM(C138:C141)</f>
        <v>41410.543900000004</v>
      </c>
    </row>
    <row r="139" spans="1:4" ht="16" x14ac:dyDescent="0.2">
      <c r="A139" s="66"/>
      <c r="B139" s="26" t="s">
        <v>136</v>
      </c>
      <c r="C139" s="8">
        <v>5440.6440000000002</v>
      </c>
      <c r="D139" s="67"/>
    </row>
    <row r="140" spans="1:4" ht="16" x14ac:dyDescent="0.2">
      <c r="A140" s="66"/>
      <c r="B140" s="26" t="s">
        <v>137</v>
      </c>
      <c r="C140" s="8">
        <v>22030.47</v>
      </c>
      <c r="D140" s="67"/>
    </row>
    <row r="141" spans="1:4" ht="17" thickBot="1" x14ac:dyDescent="0.25">
      <c r="A141" s="57"/>
      <c r="B141" s="27" t="s">
        <v>138</v>
      </c>
      <c r="C141" s="9">
        <v>1305.8320000000001</v>
      </c>
      <c r="D141" s="59"/>
    </row>
    <row r="142" spans="1:4" ht="17" thickBot="1" x14ac:dyDescent="0.25">
      <c r="A142" s="14" t="s">
        <v>139</v>
      </c>
      <c r="B142" s="29" t="s">
        <v>140</v>
      </c>
      <c r="C142" s="11">
        <v>39959.42</v>
      </c>
      <c r="D142" s="15">
        <f t="shared" ref="D142" si="1">SUM(C142)</f>
        <v>39959.42</v>
      </c>
    </row>
    <row r="143" spans="1:4" ht="17" thickBot="1" x14ac:dyDescent="0.25">
      <c r="A143" s="40" t="s">
        <v>376</v>
      </c>
      <c r="B143" s="41" t="s">
        <v>366</v>
      </c>
      <c r="C143" s="11">
        <v>35591.06</v>
      </c>
      <c r="D143" s="17">
        <v>35591.06</v>
      </c>
    </row>
    <row r="144" spans="1:4" ht="17" thickBot="1" x14ac:dyDescent="0.25">
      <c r="A144" s="40" t="s">
        <v>466</v>
      </c>
      <c r="B144" s="41" t="s">
        <v>179</v>
      </c>
      <c r="C144" s="19">
        <v>31944</v>
      </c>
      <c r="D144" s="17">
        <f t="shared" ref="D144" si="2">SUM(C144)</f>
        <v>31944</v>
      </c>
    </row>
    <row r="145" spans="1:4" ht="16" x14ac:dyDescent="0.2">
      <c r="A145" s="65" t="s">
        <v>141</v>
      </c>
      <c r="B145" s="25" t="s">
        <v>142</v>
      </c>
      <c r="C145" s="7">
        <v>1274.3719999999998</v>
      </c>
      <c r="D145" s="58">
        <f>SUM(C145:C180)</f>
        <v>28902.773900000011</v>
      </c>
    </row>
    <row r="146" spans="1:4" ht="16" x14ac:dyDescent="0.2">
      <c r="A146" s="66"/>
      <c r="B146" s="26" t="s">
        <v>143</v>
      </c>
      <c r="C146" s="8">
        <v>367.06560000000002</v>
      </c>
      <c r="D146" s="67"/>
    </row>
    <row r="147" spans="1:4" ht="16" x14ac:dyDescent="0.2">
      <c r="A147" s="66"/>
      <c r="B147" s="26" t="s">
        <v>144</v>
      </c>
      <c r="C147" s="8">
        <v>2269.1008999999999</v>
      </c>
      <c r="D147" s="67"/>
    </row>
    <row r="148" spans="1:4" ht="16" x14ac:dyDescent="0.2">
      <c r="A148" s="66"/>
      <c r="B148" s="26" t="s">
        <v>145</v>
      </c>
      <c r="C148" s="8">
        <v>286.40700000000004</v>
      </c>
      <c r="D148" s="67"/>
    </row>
    <row r="149" spans="1:4" ht="16" x14ac:dyDescent="0.2">
      <c r="A149" s="66"/>
      <c r="B149" s="26" t="s">
        <v>146</v>
      </c>
      <c r="C149" s="8">
        <v>363.363</v>
      </c>
      <c r="D149" s="67"/>
    </row>
    <row r="150" spans="1:4" ht="16" x14ac:dyDescent="0.2">
      <c r="A150" s="66"/>
      <c r="B150" s="26" t="s">
        <v>147</v>
      </c>
      <c r="C150" s="8">
        <v>1365.001</v>
      </c>
      <c r="D150" s="67"/>
    </row>
    <row r="151" spans="1:4" ht="16" x14ac:dyDescent="0.2">
      <c r="A151" s="66"/>
      <c r="B151" s="26" t="s">
        <v>148</v>
      </c>
      <c r="C151" s="8">
        <v>387.2</v>
      </c>
      <c r="D151" s="67"/>
    </row>
    <row r="152" spans="1:4" ht="16" x14ac:dyDescent="0.2">
      <c r="A152" s="66"/>
      <c r="B152" s="26" t="s">
        <v>149</v>
      </c>
      <c r="C152" s="8">
        <v>1331</v>
      </c>
      <c r="D152" s="67"/>
    </row>
    <row r="153" spans="1:4" ht="16" x14ac:dyDescent="0.2">
      <c r="A153" s="66"/>
      <c r="B153" s="26" t="s">
        <v>150</v>
      </c>
      <c r="C153" s="8">
        <v>2195.9080000000004</v>
      </c>
      <c r="D153" s="67"/>
    </row>
    <row r="154" spans="1:4" ht="16" x14ac:dyDescent="0.2">
      <c r="A154" s="66"/>
      <c r="B154" s="26" t="s">
        <v>151</v>
      </c>
      <c r="C154" s="8">
        <v>1137.6420000000001</v>
      </c>
      <c r="D154" s="67"/>
    </row>
    <row r="155" spans="1:4" ht="16" x14ac:dyDescent="0.2">
      <c r="A155" s="66"/>
      <c r="B155" s="26" t="s">
        <v>152</v>
      </c>
      <c r="C155" s="8">
        <v>2872.4189999999999</v>
      </c>
      <c r="D155" s="67"/>
    </row>
    <row r="156" spans="1:4" ht="16" x14ac:dyDescent="0.2">
      <c r="A156" s="66"/>
      <c r="B156" s="26" t="s">
        <v>153</v>
      </c>
      <c r="C156" s="8">
        <v>1251.7450000000001</v>
      </c>
      <c r="D156" s="67"/>
    </row>
    <row r="157" spans="1:4" ht="16" x14ac:dyDescent="0.2">
      <c r="A157" s="66"/>
      <c r="B157" s="26" t="s">
        <v>154</v>
      </c>
      <c r="C157" s="8">
        <v>363.363</v>
      </c>
      <c r="D157" s="67"/>
    </row>
    <row r="158" spans="1:4" ht="16" x14ac:dyDescent="0.2">
      <c r="A158" s="66"/>
      <c r="B158" s="26" t="s">
        <v>155</v>
      </c>
      <c r="C158" s="8">
        <v>367.06560000000002</v>
      </c>
      <c r="D158" s="67"/>
    </row>
    <row r="159" spans="1:4" ht="16" x14ac:dyDescent="0.2">
      <c r="A159" s="66"/>
      <c r="B159" s="26" t="s">
        <v>156</v>
      </c>
      <c r="C159" s="8">
        <v>367.06560000000002</v>
      </c>
      <c r="D159" s="67"/>
    </row>
    <row r="160" spans="1:4" ht="16" x14ac:dyDescent="0.2">
      <c r="A160" s="66"/>
      <c r="B160" s="26" t="s">
        <v>157</v>
      </c>
      <c r="C160" s="8">
        <v>1500.884</v>
      </c>
      <c r="D160" s="67"/>
    </row>
    <row r="161" spans="1:4" ht="16" x14ac:dyDescent="0.2">
      <c r="A161" s="66"/>
      <c r="B161" s="26" t="s">
        <v>158</v>
      </c>
      <c r="C161" s="8">
        <v>367.06560000000002</v>
      </c>
      <c r="D161" s="67"/>
    </row>
    <row r="162" spans="1:4" ht="16" x14ac:dyDescent="0.2">
      <c r="A162" s="66"/>
      <c r="B162" s="26" t="s">
        <v>160</v>
      </c>
      <c r="C162" s="8">
        <v>862.42750000000001</v>
      </c>
      <c r="D162" s="67"/>
    </row>
    <row r="163" spans="1:4" ht="16" x14ac:dyDescent="0.2">
      <c r="A163" s="66"/>
      <c r="B163" s="26" t="s">
        <v>161</v>
      </c>
      <c r="C163" s="8">
        <v>741.42750000000001</v>
      </c>
      <c r="D163" s="67"/>
    </row>
    <row r="164" spans="1:4" ht="16" x14ac:dyDescent="0.2">
      <c r="A164" s="66"/>
      <c r="B164" s="26" t="s">
        <v>162</v>
      </c>
      <c r="C164" s="8">
        <v>1694.9679999999998</v>
      </c>
      <c r="D164" s="67"/>
    </row>
    <row r="165" spans="1:4" ht="16" x14ac:dyDescent="0.2">
      <c r="A165" s="66"/>
      <c r="B165" s="26" t="s">
        <v>163</v>
      </c>
      <c r="C165" s="8">
        <v>377.74990000000003</v>
      </c>
      <c r="D165" s="67"/>
    </row>
    <row r="166" spans="1:4" ht="16" x14ac:dyDescent="0.2">
      <c r="A166" s="66"/>
      <c r="B166" s="26" t="s">
        <v>164</v>
      </c>
      <c r="C166" s="8">
        <v>286.40700000000004</v>
      </c>
      <c r="D166" s="67"/>
    </row>
    <row r="167" spans="1:4" ht="16" x14ac:dyDescent="0.2">
      <c r="A167" s="66"/>
      <c r="B167" s="26" t="s">
        <v>165</v>
      </c>
      <c r="C167" s="8">
        <v>393.85500000000002</v>
      </c>
      <c r="D167" s="67"/>
    </row>
    <row r="168" spans="1:4" ht="16" x14ac:dyDescent="0.2">
      <c r="A168" s="66"/>
      <c r="B168" s="26" t="s">
        <v>166</v>
      </c>
      <c r="C168" s="8">
        <v>563.255</v>
      </c>
      <c r="D168" s="67"/>
    </row>
    <row r="169" spans="1:4" ht="16" x14ac:dyDescent="0.2">
      <c r="A169" s="66"/>
      <c r="B169" s="26" t="s">
        <v>167</v>
      </c>
      <c r="C169" s="8">
        <v>1029.105</v>
      </c>
      <c r="D169" s="67"/>
    </row>
    <row r="170" spans="1:4" ht="16" x14ac:dyDescent="0.2">
      <c r="A170" s="66"/>
      <c r="B170" s="26" t="s">
        <v>168</v>
      </c>
      <c r="C170" s="8">
        <v>741.42750000000001</v>
      </c>
      <c r="D170" s="67"/>
    </row>
    <row r="171" spans="1:4" ht="16" x14ac:dyDescent="0.2">
      <c r="A171" s="66"/>
      <c r="B171" s="26" t="s">
        <v>169</v>
      </c>
      <c r="C171" s="8">
        <v>367.06560000000002</v>
      </c>
      <c r="D171" s="67"/>
    </row>
    <row r="172" spans="1:4" ht="16" x14ac:dyDescent="0.2">
      <c r="A172" s="66"/>
      <c r="B172" s="26" t="s">
        <v>170</v>
      </c>
      <c r="C172" s="8">
        <v>1423.0810000000001</v>
      </c>
      <c r="D172" s="67"/>
    </row>
    <row r="173" spans="1:4" ht="16" x14ac:dyDescent="0.2">
      <c r="A173" s="66"/>
      <c r="B173" s="26" t="s">
        <v>171</v>
      </c>
      <c r="C173" s="8">
        <v>228.5206</v>
      </c>
      <c r="D173" s="67"/>
    </row>
    <row r="174" spans="1:4" ht="16" x14ac:dyDescent="0.2">
      <c r="A174" s="66"/>
      <c r="B174" s="26" t="s">
        <v>172</v>
      </c>
      <c r="C174" s="8">
        <v>367.06560000000002</v>
      </c>
      <c r="D174" s="67"/>
    </row>
    <row r="175" spans="1:4" ht="16" x14ac:dyDescent="0.2">
      <c r="A175" s="66"/>
      <c r="B175" s="26" t="s">
        <v>173</v>
      </c>
      <c r="C175" s="8">
        <v>233.7236</v>
      </c>
      <c r="D175" s="67"/>
    </row>
    <row r="176" spans="1:4" ht="16" x14ac:dyDescent="0.2">
      <c r="A176" s="66"/>
      <c r="B176" s="26" t="s">
        <v>174</v>
      </c>
      <c r="C176" s="8">
        <v>95.178600000000003</v>
      </c>
      <c r="D176" s="67"/>
    </row>
    <row r="177" spans="1:4" ht="16" x14ac:dyDescent="0.2">
      <c r="A177" s="66"/>
      <c r="B177" s="26" t="s">
        <v>175</v>
      </c>
      <c r="C177" s="8">
        <v>271.887</v>
      </c>
      <c r="D177" s="67"/>
    </row>
    <row r="178" spans="1:4" ht="16" x14ac:dyDescent="0.2">
      <c r="A178" s="66"/>
      <c r="B178" s="26" t="s">
        <v>176</v>
      </c>
      <c r="C178" s="8">
        <v>367.06560000000002</v>
      </c>
      <c r="D178" s="67"/>
    </row>
    <row r="179" spans="1:4" ht="16" x14ac:dyDescent="0.2">
      <c r="A179" s="66"/>
      <c r="B179" s="26" t="s">
        <v>177</v>
      </c>
      <c r="C179" s="8">
        <v>711.23800000000006</v>
      </c>
      <c r="D179" s="67"/>
    </row>
    <row r="180" spans="1:4" ht="17" thickBot="1" x14ac:dyDescent="0.25">
      <c r="A180" s="60"/>
      <c r="B180" s="28" t="s">
        <v>178</v>
      </c>
      <c r="C180" s="10">
        <v>80.658600000000007</v>
      </c>
      <c r="D180" s="59"/>
    </row>
    <row r="181" spans="1:4" ht="16" x14ac:dyDescent="0.2">
      <c r="A181" s="65" t="s">
        <v>467</v>
      </c>
      <c r="B181" s="25" t="s">
        <v>180</v>
      </c>
      <c r="C181" s="7">
        <v>1597.7808</v>
      </c>
      <c r="D181" s="58">
        <f>SUM(C181:C191)</f>
        <v>27414.0867</v>
      </c>
    </row>
    <row r="182" spans="1:4" ht="16" x14ac:dyDescent="0.2">
      <c r="A182" s="66"/>
      <c r="B182" s="26" t="s">
        <v>181</v>
      </c>
      <c r="C182" s="8">
        <v>11129.6042</v>
      </c>
      <c r="D182" s="67"/>
    </row>
    <row r="183" spans="1:4" ht="16" x14ac:dyDescent="0.2">
      <c r="A183" s="66"/>
      <c r="B183" s="26" t="s">
        <v>182</v>
      </c>
      <c r="C183" s="8">
        <v>3060.7796999999996</v>
      </c>
      <c r="D183" s="67"/>
    </row>
    <row r="184" spans="1:4" ht="16" x14ac:dyDescent="0.2">
      <c r="A184" s="66"/>
      <c r="B184" s="26" t="s">
        <v>183</v>
      </c>
      <c r="C184" s="8">
        <v>1495.8019999999999</v>
      </c>
      <c r="D184" s="67"/>
    </row>
    <row r="185" spans="1:4" ht="16" x14ac:dyDescent="0.2">
      <c r="A185" s="66"/>
      <c r="B185" s="26" t="s">
        <v>184</v>
      </c>
      <c r="C185" s="8">
        <v>1495.8019999999999</v>
      </c>
      <c r="D185" s="67"/>
    </row>
    <row r="186" spans="1:4" ht="16" x14ac:dyDescent="0.2">
      <c r="A186" s="66"/>
      <c r="B186" s="26" t="s">
        <v>185</v>
      </c>
      <c r="C186" s="8">
        <v>1495.8019999999999</v>
      </c>
      <c r="D186" s="67"/>
    </row>
    <row r="187" spans="1:4" ht="16" x14ac:dyDescent="0.2">
      <c r="A187" s="66"/>
      <c r="B187" s="26" t="s">
        <v>186</v>
      </c>
      <c r="C187" s="8">
        <v>2342.8019999999997</v>
      </c>
      <c r="D187" s="67"/>
    </row>
    <row r="188" spans="1:4" ht="16" x14ac:dyDescent="0.2">
      <c r="A188" s="66"/>
      <c r="B188" s="26" t="s">
        <v>187</v>
      </c>
      <c r="C188" s="8">
        <v>2342.8019999999997</v>
      </c>
      <c r="D188" s="67"/>
    </row>
    <row r="189" spans="1:4" ht="16" x14ac:dyDescent="0.2">
      <c r="A189" s="66"/>
      <c r="B189" s="26" t="s">
        <v>188</v>
      </c>
      <c r="C189" s="8">
        <v>2342.8019999999997</v>
      </c>
      <c r="D189" s="67"/>
    </row>
    <row r="190" spans="1:4" ht="16" x14ac:dyDescent="0.2">
      <c r="A190" s="66"/>
      <c r="B190" s="26" t="s">
        <v>189</v>
      </c>
      <c r="C190" s="8">
        <v>49.61</v>
      </c>
      <c r="D190" s="67"/>
    </row>
    <row r="191" spans="1:4" ht="17" thickBot="1" x14ac:dyDescent="0.25">
      <c r="A191" s="57"/>
      <c r="B191" s="27" t="s">
        <v>190</v>
      </c>
      <c r="C191" s="9">
        <v>60.5</v>
      </c>
      <c r="D191" s="59"/>
    </row>
    <row r="192" spans="1:4" ht="16" x14ac:dyDescent="0.2">
      <c r="A192" s="65" t="s">
        <v>468</v>
      </c>
      <c r="B192" s="25" t="s">
        <v>191</v>
      </c>
      <c r="C192" s="7">
        <v>6455.4710000000005</v>
      </c>
      <c r="D192" s="58">
        <f>SUM(C192:C198)</f>
        <v>26522.776499999996</v>
      </c>
    </row>
    <row r="193" spans="1:4" ht="16" x14ac:dyDescent="0.2">
      <c r="A193" s="66"/>
      <c r="B193" s="26" t="s">
        <v>192</v>
      </c>
      <c r="C193" s="8">
        <v>10263.340999999999</v>
      </c>
      <c r="D193" s="67"/>
    </row>
    <row r="194" spans="1:4" ht="16" x14ac:dyDescent="0.2">
      <c r="A194" s="66"/>
      <c r="B194" s="26" t="s">
        <v>193</v>
      </c>
      <c r="C194" s="8">
        <v>1623.82</v>
      </c>
      <c r="D194" s="67"/>
    </row>
    <row r="195" spans="1:4" ht="16" x14ac:dyDescent="0.2">
      <c r="A195" s="66"/>
      <c r="B195" s="26" t="s">
        <v>194</v>
      </c>
      <c r="C195" s="8">
        <v>2774.5299999999997</v>
      </c>
      <c r="D195" s="67"/>
    </row>
    <row r="196" spans="1:4" ht="16" x14ac:dyDescent="0.2">
      <c r="A196" s="66"/>
      <c r="B196" s="26" t="s">
        <v>195</v>
      </c>
      <c r="C196" s="8">
        <v>1623.82</v>
      </c>
      <c r="D196" s="67"/>
    </row>
    <row r="197" spans="1:4" ht="16" x14ac:dyDescent="0.2">
      <c r="A197" s="66"/>
      <c r="B197" s="26" t="s">
        <v>196</v>
      </c>
      <c r="C197" s="8">
        <v>1276.8525</v>
      </c>
      <c r="D197" s="67"/>
    </row>
    <row r="198" spans="1:4" ht="17" thickBot="1" x14ac:dyDescent="0.25">
      <c r="A198" s="57"/>
      <c r="B198" s="27" t="s">
        <v>197</v>
      </c>
      <c r="C198" s="9">
        <v>2504.942</v>
      </c>
      <c r="D198" s="59"/>
    </row>
    <row r="199" spans="1:4" ht="16" x14ac:dyDescent="0.2">
      <c r="A199" s="65" t="s">
        <v>469</v>
      </c>
      <c r="B199" s="25" t="s">
        <v>198</v>
      </c>
      <c r="C199" s="7">
        <v>12404.070000000002</v>
      </c>
      <c r="D199" s="58">
        <f>SUM(C199:C200)</f>
        <v>25673.050999999999</v>
      </c>
    </row>
    <row r="200" spans="1:4" ht="17" thickBot="1" x14ac:dyDescent="0.25">
      <c r="A200" s="57"/>
      <c r="B200" s="27" t="s">
        <v>199</v>
      </c>
      <c r="C200" s="9">
        <v>13268.980999999998</v>
      </c>
      <c r="D200" s="59"/>
    </row>
    <row r="201" spans="1:4" ht="17" thickBot="1" x14ac:dyDescent="0.25">
      <c r="A201" s="14" t="s">
        <v>200</v>
      </c>
      <c r="B201" s="29" t="s">
        <v>200</v>
      </c>
      <c r="C201" s="11">
        <v>24200</v>
      </c>
      <c r="D201" s="15">
        <f t="shared" ref="D201:D267" si="3">SUM(C201)</f>
        <v>24200</v>
      </c>
    </row>
    <row r="202" spans="1:4" ht="17" thickBot="1" x14ac:dyDescent="0.25">
      <c r="A202" s="14" t="s">
        <v>470</v>
      </c>
      <c r="B202" s="29" t="s">
        <v>201</v>
      </c>
      <c r="C202" s="11">
        <v>23776.5</v>
      </c>
      <c r="D202" s="15">
        <f t="shared" si="3"/>
        <v>23776.5</v>
      </c>
    </row>
    <row r="203" spans="1:4" ht="16" x14ac:dyDescent="0.2">
      <c r="A203" s="65" t="s">
        <v>471</v>
      </c>
      <c r="B203" s="25" t="s">
        <v>202</v>
      </c>
      <c r="C203" s="7">
        <v>27.225000000000001</v>
      </c>
      <c r="D203" s="58">
        <f>SUM(C203:C208)</f>
        <v>21417.326700000005</v>
      </c>
    </row>
    <row r="204" spans="1:4" ht="16" x14ac:dyDescent="0.2">
      <c r="A204" s="66"/>
      <c r="B204" s="26" t="s">
        <v>203</v>
      </c>
      <c r="C204" s="8">
        <v>11395.465400000001</v>
      </c>
      <c r="D204" s="67"/>
    </row>
    <row r="205" spans="1:4" ht="16" x14ac:dyDescent="0.2">
      <c r="A205" s="66"/>
      <c r="B205" s="26" t="s">
        <v>204</v>
      </c>
      <c r="C205" s="8">
        <v>120.92740000000001</v>
      </c>
      <c r="D205" s="67"/>
    </row>
    <row r="206" spans="1:4" ht="16" x14ac:dyDescent="0.2">
      <c r="A206" s="66"/>
      <c r="B206" s="26" t="s">
        <v>205</v>
      </c>
      <c r="C206" s="8">
        <v>120.9395</v>
      </c>
      <c r="D206" s="67"/>
    </row>
    <row r="207" spans="1:4" ht="16" x14ac:dyDescent="0.2">
      <c r="A207" s="66"/>
      <c r="B207" s="26" t="s">
        <v>206</v>
      </c>
      <c r="C207" s="8">
        <v>5396.769400000001</v>
      </c>
      <c r="D207" s="67"/>
    </row>
    <row r="208" spans="1:4" ht="33" thickBot="1" x14ac:dyDescent="0.25">
      <c r="A208" s="57"/>
      <c r="B208" s="27" t="s">
        <v>513</v>
      </c>
      <c r="C208" s="9">
        <v>4356</v>
      </c>
      <c r="D208" s="59"/>
    </row>
    <row r="209" spans="1:4" ht="17" thickBot="1" x14ac:dyDescent="0.25">
      <c r="A209" s="14" t="s">
        <v>207</v>
      </c>
      <c r="B209" s="29" t="s">
        <v>207</v>
      </c>
      <c r="C209" s="11">
        <v>19966.669999999998</v>
      </c>
      <c r="D209" s="15">
        <f t="shared" si="3"/>
        <v>19966.669999999998</v>
      </c>
    </row>
    <row r="210" spans="1:4" ht="16" x14ac:dyDescent="0.2">
      <c r="A210" s="65" t="s">
        <v>476</v>
      </c>
      <c r="B210" s="25" t="s">
        <v>208</v>
      </c>
      <c r="C210" s="7">
        <v>10224.5</v>
      </c>
      <c r="D210" s="58">
        <f>SUM(C210:C212)</f>
        <v>19486.082000000002</v>
      </c>
    </row>
    <row r="211" spans="1:4" ht="16" x14ac:dyDescent="0.2">
      <c r="A211" s="66"/>
      <c r="B211" s="26" t="s">
        <v>209</v>
      </c>
      <c r="C211" s="8">
        <v>4864.2</v>
      </c>
      <c r="D211" s="67"/>
    </row>
    <row r="212" spans="1:4" ht="17" thickBot="1" x14ac:dyDescent="0.25">
      <c r="A212" s="57"/>
      <c r="B212" s="27" t="s">
        <v>210</v>
      </c>
      <c r="C212" s="9">
        <v>4397.3820000000005</v>
      </c>
      <c r="D212" s="59"/>
    </row>
    <row r="213" spans="1:4" ht="16" x14ac:dyDescent="0.2">
      <c r="A213" s="65" t="s">
        <v>472</v>
      </c>
      <c r="B213" s="25" t="s">
        <v>211</v>
      </c>
      <c r="C213" s="7">
        <v>8170.8153999999995</v>
      </c>
      <c r="D213" s="58">
        <f>SUM(C213:C215)</f>
        <v>16827.6031</v>
      </c>
    </row>
    <row r="214" spans="1:4" ht="16" x14ac:dyDescent="0.2">
      <c r="A214" s="66"/>
      <c r="B214" s="26" t="s">
        <v>212</v>
      </c>
      <c r="C214" s="8">
        <v>4206.4076999999997</v>
      </c>
      <c r="D214" s="67"/>
    </row>
    <row r="215" spans="1:4" ht="17" thickBot="1" x14ac:dyDescent="0.25">
      <c r="A215" s="57"/>
      <c r="B215" s="27" t="s">
        <v>213</v>
      </c>
      <c r="C215" s="9">
        <v>4450.38</v>
      </c>
      <c r="D215" s="59"/>
    </row>
    <row r="216" spans="1:4" ht="16" x14ac:dyDescent="0.2">
      <c r="A216" s="65" t="s">
        <v>368</v>
      </c>
      <c r="B216" s="25" t="s">
        <v>214</v>
      </c>
      <c r="C216" s="7">
        <v>4719</v>
      </c>
      <c r="D216" s="58">
        <f>SUM(C216:C217)</f>
        <v>16698</v>
      </c>
    </row>
    <row r="217" spans="1:4" ht="15" customHeight="1" thickBot="1" x14ac:dyDescent="0.25">
      <c r="A217" s="57"/>
      <c r="B217" s="27" t="s">
        <v>215</v>
      </c>
      <c r="C217" s="9">
        <v>11979</v>
      </c>
      <c r="D217" s="59"/>
    </row>
    <row r="218" spans="1:4" ht="17" thickBot="1" x14ac:dyDescent="0.25">
      <c r="A218" s="14" t="s">
        <v>369</v>
      </c>
      <c r="B218" s="29" t="s">
        <v>370</v>
      </c>
      <c r="C218" s="11">
        <v>16074.49</v>
      </c>
      <c r="D218" s="15">
        <v>16074.49</v>
      </c>
    </row>
    <row r="219" spans="1:4" ht="17" thickBot="1" x14ac:dyDescent="0.25">
      <c r="A219" s="14" t="s">
        <v>473</v>
      </c>
      <c r="B219" s="29" t="s">
        <v>216</v>
      </c>
      <c r="C219" s="11">
        <v>15000.067500000001</v>
      </c>
      <c r="D219" s="15">
        <f t="shared" si="3"/>
        <v>15000.067500000001</v>
      </c>
    </row>
    <row r="220" spans="1:4" ht="17" thickBot="1" x14ac:dyDescent="0.25">
      <c r="A220" s="44" t="s">
        <v>371</v>
      </c>
      <c r="B220" s="45" t="s">
        <v>372</v>
      </c>
      <c r="C220" s="11">
        <v>14117.87</v>
      </c>
      <c r="D220" s="15">
        <v>14117.87</v>
      </c>
    </row>
    <row r="221" spans="1:4" ht="17" thickBot="1" x14ac:dyDescent="0.25">
      <c r="A221" s="14" t="s">
        <v>474</v>
      </c>
      <c r="B221" s="29" t="s">
        <v>217</v>
      </c>
      <c r="C221" s="11">
        <v>13408.615</v>
      </c>
      <c r="D221" s="15">
        <f t="shared" si="3"/>
        <v>13408.615</v>
      </c>
    </row>
    <row r="222" spans="1:4" ht="16" x14ac:dyDescent="0.2">
      <c r="A222" s="65" t="s">
        <v>477</v>
      </c>
      <c r="B222" s="25" t="s">
        <v>218</v>
      </c>
      <c r="C222" s="7">
        <v>5091.68</v>
      </c>
      <c r="D222" s="58">
        <f>SUM(C222:C224)</f>
        <v>12351.68</v>
      </c>
    </row>
    <row r="223" spans="1:4" ht="16" x14ac:dyDescent="0.2">
      <c r="A223" s="66"/>
      <c r="B223" s="26" t="s">
        <v>219</v>
      </c>
      <c r="C223" s="8">
        <v>3630</v>
      </c>
      <c r="D223" s="67"/>
    </row>
    <row r="224" spans="1:4" ht="33" thickBot="1" x14ac:dyDescent="0.25">
      <c r="A224" s="60"/>
      <c r="B224" s="28" t="s">
        <v>220</v>
      </c>
      <c r="C224" s="10">
        <v>3630</v>
      </c>
      <c r="D224" s="59"/>
    </row>
    <row r="225" spans="1:4" ht="17" thickBot="1" x14ac:dyDescent="0.25">
      <c r="A225" s="14" t="s">
        <v>478</v>
      </c>
      <c r="B225" s="29" t="s">
        <v>221</v>
      </c>
      <c r="C225" s="11">
        <v>11911.5425</v>
      </c>
      <c r="D225" s="15">
        <f t="shared" si="3"/>
        <v>11911.5425</v>
      </c>
    </row>
    <row r="226" spans="1:4" ht="16" x14ac:dyDescent="0.2">
      <c r="A226" s="65" t="s">
        <v>479</v>
      </c>
      <c r="B226" s="25" t="s">
        <v>222</v>
      </c>
      <c r="C226" s="7">
        <v>7260</v>
      </c>
      <c r="D226" s="58">
        <f>SUM(C226:C228)</f>
        <v>9712.67</v>
      </c>
    </row>
    <row r="227" spans="1:4" ht="16" x14ac:dyDescent="0.2">
      <c r="A227" s="66"/>
      <c r="B227" s="26" t="s">
        <v>223</v>
      </c>
      <c r="C227" s="8">
        <v>637.66999999999996</v>
      </c>
      <c r="D227" s="67"/>
    </row>
    <row r="228" spans="1:4" ht="17" thickBot="1" x14ac:dyDescent="0.25">
      <c r="A228" s="57"/>
      <c r="B228" s="27" t="s">
        <v>224</v>
      </c>
      <c r="C228" s="9">
        <v>1815</v>
      </c>
      <c r="D228" s="59"/>
    </row>
    <row r="229" spans="1:4" ht="17" thickBot="1" x14ac:dyDescent="0.25">
      <c r="A229" s="14" t="s">
        <v>480</v>
      </c>
      <c r="B229" s="29" t="s">
        <v>225</v>
      </c>
      <c r="C229" s="11">
        <v>9517.86</v>
      </c>
      <c r="D229" s="15">
        <f t="shared" si="3"/>
        <v>9517.86</v>
      </c>
    </row>
    <row r="230" spans="1:4" ht="16" x14ac:dyDescent="0.2">
      <c r="A230" s="65" t="s">
        <v>481</v>
      </c>
      <c r="B230" s="25" t="s">
        <v>227</v>
      </c>
      <c r="C230" s="7">
        <v>2107.5100000000002</v>
      </c>
      <c r="D230" s="58">
        <f>SUM(C230:C231)</f>
        <v>9321.7115000000013</v>
      </c>
    </row>
    <row r="231" spans="1:4" ht="17" thickBot="1" x14ac:dyDescent="0.25">
      <c r="A231" s="57"/>
      <c r="B231" s="27" t="s">
        <v>226</v>
      </c>
      <c r="C231" s="9">
        <v>7214.201500000001</v>
      </c>
      <c r="D231" s="59"/>
    </row>
    <row r="232" spans="1:4" ht="16" x14ac:dyDescent="0.2">
      <c r="A232" s="56" t="s">
        <v>377</v>
      </c>
      <c r="B232" s="25" t="s">
        <v>228</v>
      </c>
      <c r="C232" s="7">
        <v>3303.3</v>
      </c>
      <c r="D232" s="58">
        <f>SUM(C232:C233)</f>
        <v>9111.2999999999993</v>
      </c>
    </row>
    <row r="233" spans="1:4" ht="17" thickBot="1" x14ac:dyDescent="0.25">
      <c r="A233" s="60"/>
      <c r="B233" s="28" t="s">
        <v>229</v>
      </c>
      <c r="C233" s="10">
        <v>5808</v>
      </c>
      <c r="D233" s="59"/>
    </row>
    <row r="234" spans="1:4" ht="16" x14ac:dyDescent="0.2">
      <c r="A234" s="65" t="s">
        <v>482</v>
      </c>
      <c r="B234" s="25" t="s">
        <v>230</v>
      </c>
      <c r="C234" s="7">
        <v>1601.0719999999999</v>
      </c>
      <c r="D234" s="58">
        <f>SUM(C234:C235)</f>
        <v>9111.1185000000005</v>
      </c>
    </row>
    <row r="235" spans="1:4" ht="17" thickBot="1" x14ac:dyDescent="0.25">
      <c r="A235" s="57"/>
      <c r="B235" s="27" t="s">
        <v>231</v>
      </c>
      <c r="C235" s="9">
        <v>7510.0465000000004</v>
      </c>
      <c r="D235" s="59"/>
    </row>
    <row r="236" spans="1:4" ht="17" thickBot="1" x14ac:dyDescent="0.25">
      <c r="A236" s="14" t="s">
        <v>483</v>
      </c>
      <c r="B236" s="29" t="s">
        <v>232</v>
      </c>
      <c r="C236" s="11">
        <v>9071.491</v>
      </c>
      <c r="D236" s="15">
        <f t="shared" si="3"/>
        <v>9071.491</v>
      </c>
    </row>
    <row r="237" spans="1:4" ht="16" x14ac:dyDescent="0.2">
      <c r="A237" s="65" t="s">
        <v>484</v>
      </c>
      <c r="B237" s="25" t="s">
        <v>233</v>
      </c>
      <c r="C237" s="7">
        <v>392.04</v>
      </c>
      <c r="D237" s="58">
        <f>SUM(C237:C241)</f>
        <v>8813.64</v>
      </c>
    </row>
    <row r="238" spans="1:4" ht="16" x14ac:dyDescent="0.2">
      <c r="A238" s="66"/>
      <c r="B238" s="26" t="s">
        <v>234</v>
      </c>
      <c r="C238" s="8">
        <v>580.79999999999995</v>
      </c>
      <c r="D238" s="67"/>
    </row>
    <row r="239" spans="1:4" ht="16" x14ac:dyDescent="0.2">
      <c r="A239" s="66"/>
      <c r="B239" s="26" t="s">
        <v>235</v>
      </c>
      <c r="C239" s="8">
        <v>2168.3200000000002</v>
      </c>
      <c r="D239" s="67"/>
    </row>
    <row r="240" spans="1:4" ht="16" x14ac:dyDescent="0.2">
      <c r="A240" s="66"/>
      <c r="B240" s="26" t="s">
        <v>236</v>
      </c>
      <c r="C240" s="8">
        <v>3744.95</v>
      </c>
      <c r="D240" s="67"/>
    </row>
    <row r="241" spans="1:4" ht="17" thickBot="1" x14ac:dyDescent="0.25">
      <c r="A241" s="60"/>
      <c r="B241" s="28" t="s">
        <v>237</v>
      </c>
      <c r="C241" s="10">
        <v>1927.53</v>
      </c>
      <c r="D241" s="59"/>
    </row>
    <row r="242" spans="1:4" ht="17" thickBot="1" x14ac:dyDescent="0.25">
      <c r="A242" s="14" t="s">
        <v>485</v>
      </c>
      <c r="B242" s="29" t="s">
        <v>238</v>
      </c>
      <c r="C242" s="11">
        <v>7713.75</v>
      </c>
      <c r="D242" s="15">
        <f t="shared" si="3"/>
        <v>7713.75</v>
      </c>
    </row>
    <row r="243" spans="1:4" ht="17" thickBot="1" x14ac:dyDescent="0.25">
      <c r="A243" s="14" t="s">
        <v>486</v>
      </c>
      <c r="B243" s="29" t="s">
        <v>239</v>
      </c>
      <c r="C243" s="11">
        <v>7623</v>
      </c>
      <c r="D243" s="15">
        <f t="shared" si="3"/>
        <v>7623</v>
      </c>
    </row>
    <row r="244" spans="1:4" ht="16" x14ac:dyDescent="0.2">
      <c r="A244" s="65" t="s">
        <v>497</v>
      </c>
      <c r="B244" s="25" t="s">
        <v>240</v>
      </c>
      <c r="C244" s="7">
        <v>6851.8791000000001</v>
      </c>
      <c r="D244" s="58">
        <f>SUM(C244:C245)</f>
        <v>7567.0254000000004</v>
      </c>
    </row>
    <row r="245" spans="1:4" ht="17" thickBot="1" x14ac:dyDescent="0.25">
      <c r="A245" s="60"/>
      <c r="B245" s="28" t="s">
        <v>241</v>
      </c>
      <c r="C245" s="10">
        <v>715.1463</v>
      </c>
      <c r="D245" s="59"/>
    </row>
    <row r="246" spans="1:4" ht="16" x14ac:dyDescent="0.2">
      <c r="A246" s="56" t="s">
        <v>378</v>
      </c>
      <c r="B246" s="25" t="s">
        <v>242</v>
      </c>
      <c r="C246" s="7">
        <v>2518.0100000000002</v>
      </c>
      <c r="D246" s="58">
        <f>SUM(C246:C247)</f>
        <v>7449.3602000000001</v>
      </c>
    </row>
    <row r="247" spans="1:4" ht="17" thickBot="1" x14ac:dyDescent="0.25">
      <c r="A247" s="57"/>
      <c r="B247" s="27" t="s">
        <v>243</v>
      </c>
      <c r="C247" s="9">
        <v>4931.3501999999999</v>
      </c>
      <c r="D247" s="59"/>
    </row>
    <row r="248" spans="1:4" ht="17" thickBot="1" x14ac:dyDescent="0.25">
      <c r="A248" s="14" t="s">
        <v>487</v>
      </c>
      <c r="B248" s="29" t="s">
        <v>244</v>
      </c>
      <c r="C248" s="11">
        <v>7096.2264999999998</v>
      </c>
      <c r="D248" s="15">
        <f t="shared" si="3"/>
        <v>7096.2264999999998</v>
      </c>
    </row>
    <row r="249" spans="1:4" ht="17" thickBot="1" x14ac:dyDescent="0.25">
      <c r="A249" s="14" t="s">
        <v>488</v>
      </c>
      <c r="B249" s="29" t="s">
        <v>245</v>
      </c>
      <c r="C249" s="11">
        <v>7030.1</v>
      </c>
      <c r="D249" s="15">
        <f t="shared" si="3"/>
        <v>7030.1</v>
      </c>
    </row>
    <row r="250" spans="1:4" ht="17" thickBot="1" x14ac:dyDescent="0.25">
      <c r="A250" s="14" t="s">
        <v>489</v>
      </c>
      <c r="B250" s="29" t="s">
        <v>246</v>
      </c>
      <c r="C250" s="11">
        <v>6987.75</v>
      </c>
      <c r="D250" s="15">
        <f t="shared" si="3"/>
        <v>6987.75</v>
      </c>
    </row>
    <row r="251" spans="1:4" ht="17" thickBot="1" x14ac:dyDescent="0.25">
      <c r="A251" s="14" t="s">
        <v>490</v>
      </c>
      <c r="B251" s="29" t="s">
        <v>247</v>
      </c>
      <c r="C251" s="11">
        <v>6725.3010000000004</v>
      </c>
      <c r="D251" s="15">
        <f t="shared" si="3"/>
        <v>6725.3010000000004</v>
      </c>
    </row>
    <row r="252" spans="1:4" ht="16" x14ac:dyDescent="0.2">
      <c r="A252" s="56" t="s">
        <v>379</v>
      </c>
      <c r="B252" s="25" t="s">
        <v>248</v>
      </c>
      <c r="C252" s="7">
        <v>4235</v>
      </c>
      <c r="D252" s="58">
        <f>SUM(C252:C253)</f>
        <v>6437.2</v>
      </c>
    </row>
    <row r="253" spans="1:4" ht="17" thickBot="1" x14ac:dyDescent="0.25">
      <c r="A253" s="57"/>
      <c r="B253" s="27" t="s">
        <v>249</v>
      </c>
      <c r="C253" s="9">
        <v>2202.1999999999998</v>
      </c>
      <c r="D253" s="59"/>
    </row>
    <row r="254" spans="1:4" ht="17" thickBot="1" x14ac:dyDescent="0.25">
      <c r="A254" s="14" t="s">
        <v>491</v>
      </c>
      <c r="B254" s="29" t="s">
        <v>250</v>
      </c>
      <c r="C254" s="11">
        <v>6341.1986000000006</v>
      </c>
      <c r="D254" s="15">
        <f t="shared" si="3"/>
        <v>6341.1986000000006</v>
      </c>
    </row>
    <row r="255" spans="1:4" ht="16" x14ac:dyDescent="0.2">
      <c r="A255" s="65" t="s">
        <v>492</v>
      </c>
      <c r="B255" s="25" t="s">
        <v>251</v>
      </c>
      <c r="C255" s="7">
        <v>3025</v>
      </c>
      <c r="D255" s="58">
        <f>SUM(C255:C256)</f>
        <v>6050</v>
      </c>
    </row>
    <row r="256" spans="1:4" ht="17" thickBot="1" x14ac:dyDescent="0.25">
      <c r="A256" s="57"/>
      <c r="B256" s="27" t="s">
        <v>252</v>
      </c>
      <c r="C256" s="9">
        <v>3025</v>
      </c>
      <c r="D256" s="59"/>
    </row>
    <row r="257" spans="1:4" ht="17" thickBot="1" x14ac:dyDescent="0.25">
      <c r="A257" s="52" t="s">
        <v>493</v>
      </c>
      <c r="B257" s="31" t="s">
        <v>253</v>
      </c>
      <c r="C257" s="16">
        <v>5977.4</v>
      </c>
      <c r="D257" s="17">
        <f t="shared" si="3"/>
        <v>5977.4</v>
      </c>
    </row>
    <row r="258" spans="1:4" ht="17" thickBot="1" x14ac:dyDescent="0.25">
      <c r="A258" s="61" t="s">
        <v>443</v>
      </c>
      <c r="B258" s="29" t="s">
        <v>305</v>
      </c>
      <c r="C258" s="11">
        <v>2003.7599999999998</v>
      </c>
      <c r="D258" s="58">
        <f>SUM(C258:C259)</f>
        <v>5928.03</v>
      </c>
    </row>
    <row r="259" spans="1:4" ht="17" thickBot="1" x14ac:dyDescent="0.25">
      <c r="A259" s="68"/>
      <c r="B259" s="29" t="s">
        <v>159</v>
      </c>
      <c r="C259" s="11">
        <v>3924.27</v>
      </c>
      <c r="D259" s="59"/>
    </row>
    <row r="260" spans="1:4" ht="17" thickBot="1" x14ac:dyDescent="0.25">
      <c r="A260" s="14" t="s">
        <v>494</v>
      </c>
      <c r="B260" s="29" t="s">
        <v>254</v>
      </c>
      <c r="C260" s="18">
        <v>5522.1374999999998</v>
      </c>
      <c r="D260" s="15">
        <f t="shared" si="3"/>
        <v>5522.1374999999998</v>
      </c>
    </row>
    <row r="261" spans="1:4" ht="17" thickBot="1" x14ac:dyDescent="0.25">
      <c r="A261" s="44" t="s">
        <v>380</v>
      </c>
      <c r="B261" s="29" t="s">
        <v>255</v>
      </c>
      <c r="C261" s="11">
        <v>5505.5</v>
      </c>
      <c r="D261" s="15">
        <f t="shared" si="3"/>
        <v>5505.5</v>
      </c>
    </row>
    <row r="262" spans="1:4" ht="16" x14ac:dyDescent="0.2">
      <c r="A262" s="65" t="s">
        <v>495</v>
      </c>
      <c r="B262" s="25" t="s">
        <v>256</v>
      </c>
      <c r="C262" s="7">
        <v>3388.3145999999997</v>
      </c>
      <c r="D262" s="58">
        <f>SUM(C262:C263)</f>
        <v>5457.3783000000003</v>
      </c>
    </row>
    <row r="263" spans="1:4" ht="17" thickBot="1" x14ac:dyDescent="0.25">
      <c r="A263" s="57"/>
      <c r="B263" s="27" t="s">
        <v>257</v>
      </c>
      <c r="C263" s="9">
        <v>2069.0637000000002</v>
      </c>
      <c r="D263" s="59"/>
    </row>
    <row r="264" spans="1:4" ht="16" x14ac:dyDescent="0.2">
      <c r="A264" s="65" t="s">
        <v>496</v>
      </c>
      <c r="B264" s="25" t="s">
        <v>258</v>
      </c>
      <c r="C264" s="7">
        <v>3633.63</v>
      </c>
      <c r="D264" s="58">
        <f>SUM(C264:C265)</f>
        <v>5448.63</v>
      </c>
    </row>
    <row r="265" spans="1:4" ht="17" thickBot="1" x14ac:dyDescent="0.25">
      <c r="A265" s="57"/>
      <c r="B265" s="27" t="s">
        <v>259</v>
      </c>
      <c r="C265" s="9">
        <v>1815</v>
      </c>
      <c r="D265" s="59"/>
    </row>
    <row r="266" spans="1:4" ht="17" thickBot="1" x14ac:dyDescent="0.25">
      <c r="A266" s="14" t="s">
        <v>381</v>
      </c>
      <c r="B266" s="29" t="s">
        <v>260</v>
      </c>
      <c r="C266" s="11">
        <v>5082</v>
      </c>
      <c r="D266" s="15">
        <f t="shared" si="3"/>
        <v>5082</v>
      </c>
    </row>
    <row r="267" spans="1:4" ht="17" thickBot="1" x14ac:dyDescent="0.25">
      <c r="A267" s="44" t="s">
        <v>382</v>
      </c>
      <c r="B267" s="29" t="s">
        <v>261</v>
      </c>
      <c r="C267" s="11">
        <v>5000</v>
      </c>
      <c r="D267" s="15">
        <f t="shared" si="3"/>
        <v>5000</v>
      </c>
    </row>
    <row r="268" spans="1:4" ht="17" thickBot="1" x14ac:dyDescent="0.25">
      <c r="A268" s="52" t="s">
        <v>498</v>
      </c>
      <c r="B268" s="41" t="s">
        <v>383</v>
      </c>
      <c r="C268" s="19">
        <v>4948.6000000000004</v>
      </c>
      <c r="D268" s="17">
        <f>C268</f>
        <v>4948.6000000000004</v>
      </c>
    </row>
    <row r="269" spans="1:4" ht="17" thickBot="1" x14ac:dyDescent="0.25">
      <c r="A269" s="52" t="s">
        <v>499</v>
      </c>
      <c r="B269" s="31" t="s">
        <v>262</v>
      </c>
      <c r="C269" s="19">
        <v>4900.5</v>
      </c>
      <c r="D269" s="17">
        <f t="shared" ref="D269:D331" si="4">SUM(C269)</f>
        <v>4900.5</v>
      </c>
    </row>
    <row r="270" spans="1:4" ht="17" thickBot="1" x14ac:dyDescent="0.25">
      <c r="A270" s="14" t="s">
        <v>500</v>
      </c>
      <c r="B270" s="29" t="s">
        <v>263</v>
      </c>
      <c r="C270" s="11">
        <v>4483.05</v>
      </c>
      <c r="D270" s="15">
        <f t="shared" si="4"/>
        <v>4483.05</v>
      </c>
    </row>
    <row r="271" spans="1:4" ht="17" thickBot="1" x14ac:dyDescent="0.25">
      <c r="A271" s="14" t="s">
        <v>501</v>
      </c>
      <c r="B271" s="29" t="s">
        <v>264</v>
      </c>
      <c r="C271" s="11">
        <v>4356</v>
      </c>
      <c r="D271" s="15">
        <f t="shared" si="4"/>
        <v>4356</v>
      </c>
    </row>
    <row r="272" spans="1:4" ht="17" thickBot="1" x14ac:dyDescent="0.25">
      <c r="A272" s="44" t="s">
        <v>384</v>
      </c>
      <c r="B272" s="29" t="s">
        <v>265</v>
      </c>
      <c r="C272" s="11">
        <v>4274.3976000000002</v>
      </c>
      <c r="D272" s="15">
        <f t="shared" si="4"/>
        <v>4274.3976000000002</v>
      </c>
    </row>
    <row r="273" spans="1:4" ht="16" x14ac:dyDescent="0.2">
      <c r="A273" s="56" t="s">
        <v>385</v>
      </c>
      <c r="B273" s="25" t="s">
        <v>266</v>
      </c>
      <c r="C273" s="7">
        <v>3218.6</v>
      </c>
      <c r="D273" s="58">
        <f>SUM(C273:C274)</f>
        <v>4264.04</v>
      </c>
    </row>
    <row r="274" spans="1:4" ht="17" thickBot="1" x14ac:dyDescent="0.25">
      <c r="A274" s="57"/>
      <c r="B274" s="27" t="s">
        <v>267</v>
      </c>
      <c r="C274" s="9">
        <v>1045.44</v>
      </c>
      <c r="D274" s="59"/>
    </row>
    <row r="275" spans="1:4" ht="16" x14ac:dyDescent="0.2">
      <c r="A275" s="65" t="s">
        <v>502</v>
      </c>
      <c r="B275" s="25" t="s">
        <v>268</v>
      </c>
      <c r="C275" s="7">
        <v>3653.9579999999996</v>
      </c>
      <c r="D275" s="58">
        <f>SUM(C275:C276)</f>
        <v>4021.0235999999995</v>
      </c>
    </row>
    <row r="276" spans="1:4" ht="17" thickBot="1" x14ac:dyDescent="0.25">
      <c r="A276" s="60"/>
      <c r="B276" s="28" t="s">
        <v>269</v>
      </c>
      <c r="C276" s="10">
        <v>367.06560000000002</v>
      </c>
      <c r="D276" s="59"/>
    </row>
    <row r="277" spans="1:4" ht="17" thickBot="1" x14ac:dyDescent="0.25">
      <c r="A277" s="14" t="s">
        <v>503</v>
      </c>
      <c r="B277" s="29" t="s">
        <v>270</v>
      </c>
      <c r="C277" s="11">
        <v>3984.1064999999999</v>
      </c>
      <c r="D277" s="15">
        <f t="shared" si="4"/>
        <v>3984.1064999999999</v>
      </c>
    </row>
    <row r="278" spans="1:4" ht="16" x14ac:dyDescent="0.2">
      <c r="A278" s="65" t="s">
        <v>504</v>
      </c>
      <c r="B278" s="25" t="s">
        <v>271</v>
      </c>
      <c r="C278" s="7">
        <v>880.88</v>
      </c>
      <c r="D278" s="58">
        <f>SUM(C278:C280)</f>
        <v>3826.7339000000002</v>
      </c>
    </row>
    <row r="279" spans="1:4" ht="16" x14ac:dyDescent="0.2">
      <c r="A279" s="66"/>
      <c r="B279" s="26" t="s">
        <v>272</v>
      </c>
      <c r="C279" s="8">
        <v>2514.7914000000001</v>
      </c>
      <c r="D279" s="67"/>
    </row>
    <row r="280" spans="1:4" ht="17" thickBot="1" x14ac:dyDescent="0.25">
      <c r="A280" s="57"/>
      <c r="B280" s="27" t="s">
        <v>273</v>
      </c>
      <c r="C280" s="9">
        <v>431.0625</v>
      </c>
      <c r="D280" s="59"/>
    </row>
    <row r="281" spans="1:4" ht="17" thickBot="1" x14ac:dyDescent="0.25">
      <c r="A281" s="44" t="s">
        <v>386</v>
      </c>
      <c r="B281" s="29" t="s">
        <v>274</v>
      </c>
      <c r="C281" s="11">
        <v>3633.63</v>
      </c>
      <c r="D281" s="15">
        <f t="shared" si="4"/>
        <v>3633.63</v>
      </c>
    </row>
    <row r="282" spans="1:4" ht="16" x14ac:dyDescent="0.2">
      <c r="A282" s="65" t="s">
        <v>275</v>
      </c>
      <c r="B282" s="25" t="s">
        <v>276</v>
      </c>
      <c r="C282" s="7">
        <v>1179.75</v>
      </c>
      <c r="D282" s="58">
        <f>SUM(C282:C283)</f>
        <v>3611.85</v>
      </c>
    </row>
    <row r="283" spans="1:4" ht="17" thickBot="1" x14ac:dyDescent="0.25">
      <c r="A283" s="57"/>
      <c r="B283" s="27" t="s">
        <v>277</v>
      </c>
      <c r="C283" s="9">
        <v>2432.1</v>
      </c>
      <c r="D283" s="59"/>
    </row>
    <row r="284" spans="1:4" ht="17" thickBot="1" x14ac:dyDescent="0.25">
      <c r="A284" s="44" t="s">
        <v>387</v>
      </c>
      <c r="B284" s="29" t="s">
        <v>278</v>
      </c>
      <c r="C284" s="11">
        <v>3569.5</v>
      </c>
      <c r="D284" s="15">
        <f t="shared" si="4"/>
        <v>3569.5</v>
      </c>
    </row>
    <row r="285" spans="1:4" ht="17" thickBot="1" x14ac:dyDescent="0.25">
      <c r="A285" s="14" t="s">
        <v>505</v>
      </c>
      <c r="B285" s="29" t="s">
        <v>279</v>
      </c>
      <c r="C285" s="11">
        <v>3569.2217000000001</v>
      </c>
      <c r="D285" s="15">
        <f t="shared" si="4"/>
        <v>3569.2217000000001</v>
      </c>
    </row>
    <row r="286" spans="1:4" ht="16" x14ac:dyDescent="0.2">
      <c r="A286" s="65" t="s">
        <v>506</v>
      </c>
      <c r="B286" s="25" t="s">
        <v>280</v>
      </c>
      <c r="C286" s="7">
        <v>2925.7799999999997</v>
      </c>
      <c r="D286" s="58">
        <f>SUM(C286:C287)</f>
        <v>3292.8455999999996</v>
      </c>
    </row>
    <row r="287" spans="1:4" ht="17" thickBot="1" x14ac:dyDescent="0.25">
      <c r="A287" s="57"/>
      <c r="B287" s="27" t="s">
        <v>281</v>
      </c>
      <c r="C287" s="9">
        <v>367.06560000000002</v>
      </c>
      <c r="D287" s="59"/>
    </row>
    <row r="288" spans="1:4" ht="17" thickBot="1" x14ac:dyDescent="0.25">
      <c r="A288" s="51" t="s">
        <v>507</v>
      </c>
      <c r="B288" s="25" t="s">
        <v>282</v>
      </c>
      <c r="C288" s="7">
        <v>3291.2</v>
      </c>
      <c r="D288" s="17">
        <f t="shared" si="4"/>
        <v>3291.2</v>
      </c>
    </row>
    <row r="289" spans="1:4" ht="16" x14ac:dyDescent="0.2">
      <c r="A289" s="56" t="s">
        <v>388</v>
      </c>
      <c r="B289" s="25" t="s">
        <v>283</v>
      </c>
      <c r="C289" s="7">
        <v>2813.25</v>
      </c>
      <c r="D289" s="58">
        <f>SUM(C289:C290)</f>
        <v>3180.3155999999999</v>
      </c>
    </row>
    <row r="290" spans="1:4" ht="17" thickBot="1" x14ac:dyDescent="0.25">
      <c r="A290" s="60"/>
      <c r="B290" s="28" t="s">
        <v>284</v>
      </c>
      <c r="C290" s="10">
        <v>367.06560000000002</v>
      </c>
      <c r="D290" s="59"/>
    </row>
    <row r="291" spans="1:4" ht="16" x14ac:dyDescent="0.2">
      <c r="A291" s="56" t="s">
        <v>389</v>
      </c>
      <c r="B291" s="25" t="s">
        <v>285</v>
      </c>
      <c r="C291" s="7">
        <v>943.8</v>
      </c>
      <c r="D291" s="58">
        <f>SUM(C291:C293)</f>
        <v>3065.5107999999996</v>
      </c>
    </row>
    <row r="292" spans="1:4" ht="16" x14ac:dyDescent="0.2">
      <c r="A292" s="66"/>
      <c r="B292" s="26" t="s">
        <v>286</v>
      </c>
      <c r="C292" s="8">
        <v>1406.5645</v>
      </c>
      <c r="D292" s="67"/>
    </row>
    <row r="293" spans="1:4" ht="17" thickBot="1" x14ac:dyDescent="0.25">
      <c r="A293" s="57"/>
      <c r="B293" s="27" t="s">
        <v>287</v>
      </c>
      <c r="C293" s="9">
        <v>715.1463</v>
      </c>
      <c r="D293" s="59"/>
    </row>
    <row r="294" spans="1:4" ht="17" thickBot="1" x14ac:dyDescent="0.25">
      <c r="A294" s="44" t="s">
        <v>390</v>
      </c>
      <c r="B294" s="29" t="s">
        <v>288</v>
      </c>
      <c r="C294" s="11">
        <v>2904</v>
      </c>
      <c r="D294" s="15">
        <f t="shared" si="4"/>
        <v>2904</v>
      </c>
    </row>
    <row r="295" spans="1:4" ht="17" thickBot="1" x14ac:dyDescent="0.25">
      <c r="A295" s="44" t="s">
        <v>391</v>
      </c>
      <c r="B295" s="29" t="s">
        <v>289</v>
      </c>
      <c r="C295" s="11">
        <v>2662</v>
      </c>
      <c r="D295" s="15">
        <f t="shared" si="4"/>
        <v>2662</v>
      </c>
    </row>
    <row r="296" spans="1:4" ht="17" thickBot="1" x14ac:dyDescent="0.25">
      <c r="A296" s="4" t="s">
        <v>446</v>
      </c>
      <c r="B296" s="25" t="s">
        <v>447</v>
      </c>
      <c r="C296" s="7">
        <v>726</v>
      </c>
      <c r="D296" s="33">
        <f>SUM(C296:C296)</f>
        <v>726</v>
      </c>
    </row>
    <row r="297" spans="1:4" ht="17" thickBot="1" x14ac:dyDescent="0.25">
      <c r="A297" s="44" t="s">
        <v>392</v>
      </c>
      <c r="B297" s="29" t="s">
        <v>290</v>
      </c>
      <c r="C297" s="11">
        <v>2401.85</v>
      </c>
      <c r="D297" s="15">
        <f t="shared" si="4"/>
        <v>2401.85</v>
      </c>
    </row>
    <row r="298" spans="1:4" ht="17" thickBot="1" x14ac:dyDescent="0.25">
      <c r="A298" s="44" t="s">
        <v>393</v>
      </c>
      <c r="B298" s="29" t="s">
        <v>291</v>
      </c>
      <c r="C298" s="11">
        <v>2363.13</v>
      </c>
      <c r="D298" s="15">
        <f t="shared" si="4"/>
        <v>2363.13</v>
      </c>
    </row>
    <row r="299" spans="1:4" ht="17" thickBot="1" x14ac:dyDescent="0.25">
      <c r="A299" s="14" t="s">
        <v>292</v>
      </c>
      <c r="B299" s="29" t="s">
        <v>293</v>
      </c>
      <c r="C299" s="11">
        <v>2359.5</v>
      </c>
      <c r="D299" s="15">
        <f t="shared" si="4"/>
        <v>2359.5</v>
      </c>
    </row>
    <row r="300" spans="1:4" ht="17" thickBot="1" x14ac:dyDescent="0.25">
      <c r="A300" s="44" t="s">
        <v>394</v>
      </c>
      <c r="B300" s="29" t="s">
        <v>294</v>
      </c>
      <c r="C300" s="11">
        <v>2348.5978999999998</v>
      </c>
      <c r="D300" s="15">
        <f t="shared" si="4"/>
        <v>2348.5978999999998</v>
      </c>
    </row>
    <row r="301" spans="1:4" ht="17" thickBot="1" x14ac:dyDescent="0.25">
      <c r="A301" s="40" t="s">
        <v>395</v>
      </c>
      <c r="B301" s="31" t="s">
        <v>295</v>
      </c>
      <c r="C301" s="19">
        <v>2323.1999999999998</v>
      </c>
      <c r="D301" s="15">
        <f t="shared" si="4"/>
        <v>2323.1999999999998</v>
      </c>
    </row>
    <row r="302" spans="1:4" ht="17" thickBot="1" x14ac:dyDescent="0.25">
      <c r="A302" s="50" t="s">
        <v>439</v>
      </c>
      <c r="B302" s="29" t="s">
        <v>296</v>
      </c>
      <c r="C302" s="18">
        <v>2320.4654</v>
      </c>
      <c r="D302" s="15">
        <v>2320.4654</v>
      </c>
    </row>
    <row r="303" spans="1:4" ht="17" thickBot="1" x14ac:dyDescent="0.25">
      <c r="A303" s="40" t="s">
        <v>396</v>
      </c>
      <c r="B303" s="31" t="s">
        <v>297</v>
      </c>
      <c r="C303" s="19">
        <v>2299</v>
      </c>
      <c r="D303" s="17">
        <f t="shared" si="4"/>
        <v>2299</v>
      </c>
    </row>
    <row r="304" spans="1:4" ht="17" thickBot="1" x14ac:dyDescent="0.25">
      <c r="A304" s="44" t="s">
        <v>397</v>
      </c>
      <c r="B304" s="29" t="s">
        <v>298</v>
      </c>
      <c r="C304" s="11">
        <v>2178</v>
      </c>
      <c r="D304" s="15">
        <f t="shared" si="4"/>
        <v>2178</v>
      </c>
    </row>
    <row r="305" spans="1:4" ht="16" x14ac:dyDescent="0.2">
      <c r="A305" s="65" t="s">
        <v>442</v>
      </c>
      <c r="B305" s="25" t="s">
        <v>299</v>
      </c>
      <c r="C305" s="7">
        <v>1810.16</v>
      </c>
      <c r="D305" s="58">
        <f>SUM(C305:C306)</f>
        <v>2177.2256000000002</v>
      </c>
    </row>
    <row r="306" spans="1:4" ht="17" thickBot="1" x14ac:dyDescent="0.25">
      <c r="A306" s="57"/>
      <c r="B306" s="27" t="s">
        <v>300</v>
      </c>
      <c r="C306" s="9">
        <v>367.06560000000002</v>
      </c>
      <c r="D306" s="59"/>
    </row>
    <row r="307" spans="1:4" ht="17" thickBot="1" x14ac:dyDescent="0.25">
      <c r="A307" s="44" t="s">
        <v>398</v>
      </c>
      <c r="B307" s="29" t="s">
        <v>304</v>
      </c>
      <c r="C307" s="11">
        <v>2148.96</v>
      </c>
      <c r="D307" s="15">
        <f t="shared" si="4"/>
        <v>2148.96</v>
      </c>
    </row>
    <row r="308" spans="1:4" ht="17" thickBot="1" x14ac:dyDescent="0.25">
      <c r="A308" s="14" t="s">
        <v>445</v>
      </c>
      <c r="B308" s="29" t="s">
        <v>306</v>
      </c>
      <c r="C308" s="11">
        <v>1887.6</v>
      </c>
      <c r="D308" s="15">
        <f t="shared" si="4"/>
        <v>1887.6</v>
      </c>
    </row>
    <row r="309" spans="1:4" ht="17" thickBot="1" x14ac:dyDescent="0.25">
      <c r="A309" s="44" t="s">
        <v>399</v>
      </c>
      <c r="B309" s="29" t="s">
        <v>307</v>
      </c>
      <c r="C309" s="11">
        <v>1847.9724999999999</v>
      </c>
      <c r="D309" s="15">
        <f t="shared" si="4"/>
        <v>1847.9724999999999</v>
      </c>
    </row>
    <row r="310" spans="1:4" ht="16" x14ac:dyDescent="0.2">
      <c r="A310" s="65" t="s">
        <v>441</v>
      </c>
      <c r="B310" s="25" t="s">
        <v>301</v>
      </c>
      <c r="C310" s="7">
        <v>1228.1500000000001</v>
      </c>
      <c r="D310" s="58">
        <f>SUM(C310:C311)</f>
        <v>1818.0250000000001</v>
      </c>
    </row>
    <row r="311" spans="1:4" ht="17" thickBot="1" x14ac:dyDescent="0.25">
      <c r="A311" s="57"/>
      <c r="B311" s="27" t="s">
        <v>303</v>
      </c>
      <c r="C311" s="9">
        <v>589.875</v>
      </c>
      <c r="D311" s="59"/>
    </row>
    <row r="312" spans="1:4" ht="14.5" customHeight="1" thickBot="1" x14ac:dyDescent="0.25">
      <c r="A312" s="44" t="s">
        <v>400</v>
      </c>
      <c r="B312" s="29" t="s">
        <v>308</v>
      </c>
      <c r="C312" s="11">
        <v>1742.4</v>
      </c>
      <c r="D312" s="15">
        <f t="shared" si="4"/>
        <v>1742.4</v>
      </c>
    </row>
    <row r="313" spans="1:4" ht="17" thickBot="1" x14ac:dyDescent="0.25">
      <c r="A313" s="14" t="s">
        <v>448</v>
      </c>
      <c r="B313" s="29" t="s">
        <v>309</v>
      </c>
      <c r="C313" s="11">
        <v>1694</v>
      </c>
      <c r="D313" s="15">
        <f t="shared" si="4"/>
        <v>1694</v>
      </c>
    </row>
    <row r="314" spans="1:4" ht="17" thickBot="1" x14ac:dyDescent="0.25">
      <c r="A314" s="14" t="s">
        <v>444</v>
      </c>
      <c r="B314" s="29" t="s">
        <v>310</v>
      </c>
      <c r="C314" s="11">
        <v>1641.97</v>
      </c>
      <c r="D314" s="15">
        <f t="shared" si="4"/>
        <v>1641.97</v>
      </c>
    </row>
    <row r="315" spans="1:4" ht="16" x14ac:dyDescent="0.2">
      <c r="A315" s="65" t="s">
        <v>508</v>
      </c>
      <c r="B315" s="25" t="s">
        <v>311</v>
      </c>
      <c r="C315" s="7">
        <v>1003.1626</v>
      </c>
      <c r="D315" s="58">
        <f>SUM(C315:C317)</f>
        <v>1604.5326</v>
      </c>
    </row>
    <row r="316" spans="1:4" ht="16" x14ac:dyDescent="0.2">
      <c r="A316" s="66"/>
      <c r="B316" s="26" t="s">
        <v>312</v>
      </c>
      <c r="C316" s="8">
        <v>50.82</v>
      </c>
      <c r="D316" s="67"/>
    </row>
    <row r="317" spans="1:4" ht="17" thickBot="1" x14ac:dyDescent="0.25">
      <c r="A317" s="60"/>
      <c r="B317" s="28" t="s">
        <v>313</v>
      </c>
      <c r="C317" s="10">
        <v>550.54999999999995</v>
      </c>
      <c r="D317" s="59"/>
    </row>
    <row r="318" spans="1:4" ht="16" x14ac:dyDescent="0.2">
      <c r="A318" s="65" t="s">
        <v>475</v>
      </c>
      <c r="B318" s="25" t="s">
        <v>314</v>
      </c>
      <c r="C318" s="7">
        <v>1341.65</v>
      </c>
      <c r="D318" s="58">
        <f>SUM(C318:C319)</f>
        <v>1603.7360000000001</v>
      </c>
    </row>
    <row r="319" spans="1:4" ht="17" thickBot="1" x14ac:dyDescent="0.25">
      <c r="A319" s="57"/>
      <c r="B319" s="27" t="s">
        <v>315</v>
      </c>
      <c r="C319" s="9">
        <v>262.08600000000001</v>
      </c>
      <c r="D319" s="59"/>
    </row>
    <row r="320" spans="1:4" ht="17" thickBot="1" x14ac:dyDescent="0.25">
      <c r="A320" s="44" t="s">
        <v>401</v>
      </c>
      <c r="B320" s="29" t="s">
        <v>316</v>
      </c>
      <c r="C320" s="11">
        <v>1597.2</v>
      </c>
      <c r="D320" s="15">
        <f t="shared" si="4"/>
        <v>1597.2</v>
      </c>
    </row>
    <row r="321" spans="1:4" ht="17" thickBot="1" x14ac:dyDescent="0.25">
      <c r="A321" s="14" t="s">
        <v>509</v>
      </c>
      <c r="B321" s="29" t="s">
        <v>317</v>
      </c>
      <c r="C321" s="11">
        <v>1573</v>
      </c>
      <c r="D321" s="15">
        <f t="shared" si="4"/>
        <v>1573</v>
      </c>
    </row>
    <row r="322" spans="1:4" ht="16" x14ac:dyDescent="0.2">
      <c r="A322" s="56" t="s">
        <v>402</v>
      </c>
      <c r="B322" s="25" t="s">
        <v>318</v>
      </c>
      <c r="C322" s="7">
        <v>1081.8368</v>
      </c>
      <c r="D322" s="58">
        <f>SUM(C322:C323)</f>
        <v>1512.8993</v>
      </c>
    </row>
    <row r="323" spans="1:4" ht="17" thickBot="1" x14ac:dyDescent="0.25">
      <c r="A323" s="57"/>
      <c r="B323" s="27" t="s">
        <v>319</v>
      </c>
      <c r="C323" s="9">
        <v>431.0625</v>
      </c>
      <c r="D323" s="59"/>
    </row>
    <row r="324" spans="1:4" ht="17" thickBot="1" x14ac:dyDescent="0.25">
      <c r="A324" s="44" t="s">
        <v>403</v>
      </c>
      <c r="B324" s="29" t="s">
        <v>320</v>
      </c>
      <c r="C324" s="11">
        <v>1494.35</v>
      </c>
      <c r="D324" s="15">
        <f t="shared" si="4"/>
        <v>1494.35</v>
      </c>
    </row>
    <row r="325" spans="1:4" ht="17" thickBot="1" x14ac:dyDescent="0.25">
      <c r="A325" s="44" t="s">
        <v>404</v>
      </c>
      <c r="B325" s="45" t="s">
        <v>405</v>
      </c>
      <c r="C325" s="11">
        <v>1494.35</v>
      </c>
      <c r="D325" s="15">
        <f t="shared" si="4"/>
        <v>1494.35</v>
      </c>
    </row>
    <row r="326" spans="1:4" ht="17" thickBot="1" x14ac:dyDescent="0.25">
      <c r="A326" s="36" t="s">
        <v>406</v>
      </c>
      <c r="B326" s="29" t="s">
        <v>321</v>
      </c>
      <c r="C326" s="11">
        <v>1486.4849999999999</v>
      </c>
      <c r="D326" s="15">
        <f t="shared" si="4"/>
        <v>1486.4849999999999</v>
      </c>
    </row>
    <row r="327" spans="1:4" ht="17" thickBot="1" x14ac:dyDescent="0.25">
      <c r="A327" s="52" t="s">
        <v>449</v>
      </c>
      <c r="B327" s="31" t="s">
        <v>322</v>
      </c>
      <c r="C327" s="19">
        <v>1448.7329999999999</v>
      </c>
      <c r="D327" s="17">
        <f t="shared" si="4"/>
        <v>1448.7329999999999</v>
      </c>
    </row>
    <row r="328" spans="1:4" ht="17" thickBot="1" x14ac:dyDescent="0.25">
      <c r="A328" s="52" t="s">
        <v>450</v>
      </c>
      <c r="B328" s="29" t="s">
        <v>323</v>
      </c>
      <c r="C328" s="11">
        <v>1439.9</v>
      </c>
      <c r="D328" s="17">
        <v>1439.9</v>
      </c>
    </row>
    <row r="329" spans="1:4" ht="17" thickBot="1" x14ac:dyDescent="0.25">
      <c r="A329" s="44" t="s">
        <v>407</v>
      </c>
      <c r="B329" s="29" t="s">
        <v>324</v>
      </c>
      <c r="C329" s="11">
        <v>1415.7</v>
      </c>
      <c r="D329" s="15">
        <f t="shared" ref="D329" si="5">SUM(C329)</f>
        <v>1415.7</v>
      </c>
    </row>
    <row r="330" spans="1:4" ht="17" thickBot="1" x14ac:dyDescent="0.25">
      <c r="A330" s="44" t="s">
        <v>408</v>
      </c>
      <c r="B330" s="29" t="s">
        <v>325</v>
      </c>
      <c r="C330" s="11">
        <v>1283.2171000000001</v>
      </c>
      <c r="D330" s="15">
        <f t="shared" si="4"/>
        <v>1283.2171000000001</v>
      </c>
    </row>
    <row r="331" spans="1:4" ht="17" thickBot="1" x14ac:dyDescent="0.25">
      <c r="A331" s="44" t="s">
        <v>409</v>
      </c>
      <c r="B331" s="29" t="s">
        <v>326</v>
      </c>
      <c r="C331" s="11">
        <v>1270.5</v>
      </c>
      <c r="D331" s="15">
        <f t="shared" si="4"/>
        <v>1270.5</v>
      </c>
    </row>
    <row r="332" spans="1:4" ht="17" thickBot="1" x14ac:dyDescent="0.25">
      <c r="A332" s="14" t="s">
        <v>410</v>
      </c>
      <c r="B332" s="29" t="s">
        <v>411</v>
      </c>
      <c r="C332" s="11">
        <v>1258.4000000000001</v>
      </c>
      <c r="D332" s="15">
        <f t="shared" ref="D332:D367" si="6">SUM(C332)</f>
        <v>1258.4000000000001</v>
      </c>
    </row>
    <row r="333" spans="1:4" ht="17" thickBot="1" x14ac:dyDescent="0.25">
      <c r="A333" s="44" t="s">
        <v>412</v>
      </c>
      <c r="B333" s="29" t="s">
        <v>327</v>
      </c>
      <c r="C333" s="11">
        <v>1241.702</v>
      </c>
      <c r="D333" s="15">
        <f t="shared" si="6"/>
        <v>1241.702</v>
      </c>
    </row>
    <row r="334" spans="1:4" ht="17" thickBot="1" x14ac:dyDescent="0.25">
      <c r="A334" s="52" t="s">
        <v>454</v>
      </c>
      <c r="B334" s="29" t="s">
        <v>328</v>
      </c>
      <c r="C334" s="11">
        <v>1217.27</v>
      </c>
      <c r="D334" s="17">
        <v>1217.27</v>
      </c>
    </row>
    <row r="335" spans="1:4" ht="17" thickBot="1" x14ac:dyDescent="0.25">
      <c r="A335" s="44" t="s">
        <v>413</v>
      </c>
      <c r="B335" s="29" t="s">
        <v>329</v>
      </c>
      <c r="C335" s="11">
        <v>1216.05</v>
      </c>
      <c r="D335" s="15">
        <v>1216.05</v>
      </c>
    </row>
    <row r="336" spans="1:4" ht="17" thickBot="1" x14ac:dyDescent="0.25">
      <c r="A336" s="44" t="s">
        <v>414</v>
      </c>
      <c r="B336" s="29" t="s">
        <v>330</v>
      </c>
      <c r="C336" s="11">
        <v>1210</v>
      </c>
      <c r="D336" s="15">
        <f t="shared" si="6"/>
        <v>1210</v>
      </c>
    </row>
    <row r="337" spans="1:4" ht="17" thickBot="1" x14ac:dyDescent="0.25">
      <c r="A337" s="44" t="s">
        <v>415</v>
      </c>
      <c r="B337" s="29" t="s">
        <v>331</v>
      </c>
      <c r="C337" s="11">
        <v>1210</v>
      </c>
      <c r="D337" s="15">
        <f t="shared" si="6"/>
        <v>1210</v>
      </c>
    </row>
    <row r="338" spans="1:4" ht="17" thickBot="1" x14ac:dyDescent="0.25">
      <c r="A338" s="14" t="s">
        <v>451</v>
      </c>
      <c r="B338" s="29" t="s">
        <v>332</v>
      </c>
      <c r="C338" s="11">
        <v>1179.75</v>
      </c>
      <c r="D338" s="15">
        <f t="shared" si="6"/>
        <v>1179.75</v>
      </c>
    </row>
    <row r="339" spans="1:4" ht="16" x14ac:dyDescent="0.2">
      <c r="A339" s="61" t="s">
        <v>440</v>
      </c>
      <c r="B339" s="30" t="s">
        <v>333</v>
      </c>
      <c r="C339" s="49">
        <v>544.5</v>
      </c>
      <c r="D339" s="63">
        <f>SUM(C339:C340)</f>
        <v>1089</v>
      </c>
    </row>
    <row r="340" spans="1:4" ht="17" thickBot="1" x14ac:dyDescent="0.25">
      <c r="A340" s="62"/>
      <c r="B340" s="43" t="s">
        <v>334</v>
      </c>
      <c r="C340" s="46">
        <v>544.5</v>
      </c>
      <c r="D340" s="64"/>
    </row>
    <row r="341" spans="1:4" ht="17" thickBot="1" x14ac:dyDescent="0.25">
      <c r="A341" s="44" t="s">
        <v>416</v>
      </c>
      <c r="B341" s="29" t="s">
        <v>335</v>
      </c>
      <c r="C341" s="11">
        <v>968</v>
      </c>
      <c r="D341" s="15">
        <f t="shared" si="6"/>
        <v>968</v>
      </c>
    </row>
    <row r="342" spans="1:4" ht="17" thickBot="1" x14ac:dyDescent="0.25">
      <c r="A342" s="40" t="s">
        <v>417</v>
      </c>
      <c r="B342" s="31" t="s">
        <v>336</v>
      </c>
      <c r="C342" s="19">
        <v>907.5</v>
      </c>
      <c r="D342" s="17">
        <f t="shared" si="6"/>
        <v>907.5</v>
      </c>
    </row>
    <row r="343" spans="1:4" ht="17" thickBot="1" x14ac:dyDescent="0.25">
      <c r="A343" s="44" t="s">
        <v>418</v>
      </c>
      <c r="B343" s="29" t="s">
        <v>337</v>
      </c>
      <c r="C343" s="11">
        <v>907.5</v>
      </c>
      <c r="D343" s="15">
        <f t="shared" si="6"/>
        <v>907.5</v>
      </c>
    </row>
    <row r="344" spans="1:4" ht="18" customHeight="1" thickBot="1" x14ac:dyDescent="0.25">
      <c r="A344" s="36" t="s">
        <v>419</v>
      </c>
      <c r="B344" s="29" t="s">
        <v>338</v>
      </c>
      <c r="C344" s="11">
        <v>906.19</v>
      </c>
      <c r="D344" s="15">
        <f t="shared" si="6"/>
        <v>906.19</v>
      </c>
    </row>
    <row r="345" spans="1:4" ht="17" thickBot="1" x14ac:dyDescent="0.25">
      <c r="A345" s="14" t="s">
        <v>453</v>
      </c>
      <c r="B345" s="29" t="s">
        <v>339</v>
      </c>
      <c r="C345" s="11">
        <v>822.8</v>
      </c>
      <c r="D345" s="15">
        <f t="shared" si="6"/>
        <v>822.8</v>
      </c>
    </row>
    <row r="346" spans="1:4" ht="17" thickBot="1" x14ac:dyDescent="0.25">
      <c r="A346" s="14" t="s">
        <v>420</v>
      </c>
      <c r="B346" s="29" t="s">
        <v>340</v>
      </c>
      <c r="C346" s="11">
        <v>774.4</v>
      </c>
      <c r="D346" s="15">
        <f t="shared" si="6"/>
        <v>774.4</v>
      </c>
    </row>
    <row r="347" spans="1:4" ht="17" thickBot="1" x14ac:dyDescent="0.25">
      <c r="A347" s="44" t="s">
        <v>421</v>
      </c>
      <c r="B347" s="29" t="s">
        <v>341</v>
      </c>
      <c r="C347" s="11">
        <v>709.423</v>
      </c>
      <c r="D347" s="15">
        <f t="shared" si="6"/>
        <v>709.423</v>
      </c>
    </row>
    <row r="348" spans="1:4" ht="17" thickBot="1" x14ac:dyDescent="0.25">
      <c r="A348" s="14" t="s">
        <v>422</v>
      </c>
      <c r="B348" s="29" t="s">
        <v>342</v>
      </c>
      <c r="C348" s="11">
        <v>697.68600000000004</v>
      </c>
      <c r="D348" s="15">
        <f t="shared" si="6"/>
        <v>697.68600000000004</v>
      </c>
    </row>
    <row r="349" spans="1:4" ht="17" thickBot="1" x14ac:dyDescent="0.25">
      <c r="A349" s="44" t="s">
        <v>423</v>
      </c>
      <c r="B349" s="29" t="s">
        <v>343</v>
      </c>
      <c r="C349" s="11">
        <v>667.31500000000005</v>
      </c>
      <c r="D349" s="15">
        <f t="shared" si="6"/>
        <v>667.31500000000005</v>
      </c>
    </row>
    <row r="350" spans="1:4" ht="17" thickBot="1" x14ac:dyDescent="0.25">
      <c r="A350" s="14" t="s">
        <v>424</v>
      </c>
      <c r="B350" s="29" t="s">
        <v>344</v>
      </c>
      <c r="C350" s="11">
        <v>629.20000000000005</v>
      </c>
      <c r="D350" s="15">
        <f t="shared" si="6"/>
        <v>629.20000000000005</v>
      </c>
    </row>
    <row r="351" spans="1:4" ht="17" thickBot="1" x14ac:dyDescent="0.25">
      <c r="A351" s="14" t="s">
        <v>425</v>
      </c>
      <c r="B351" s="29" t="s">
        <v>345</v>
      </c>
      <c r="C351" s="11">
        <v>514.25</v>
      </c>
      <c r="D351" s="15">
        <f t="shared" si="6"/>
        <v>514.25</v>
      </c>
    </row>
    <row r="352" spans="1:4" ht="17" thickBot="1" x14ac:dyDescent="0.25">
      <c r="A352" s="14" t="s">
        <v>346</v>
      </c>
      <c r="B352" s="29" t="s">
        <v>347</v>
      </c>
      <c r="C352" s="11">
        <v>511.22500000000002</v>
      </c>
      <c r="D352" s="15">
        <f t="shared" si="6"/>
        <v>511.22500000000002</v>
      </c>
    </row>
    <row r="353" spans="1:4" ht="16" x14ac:dyDescent="0.2">
      <c r="A353" s="56" t="s">
        <v>426</v>
      </c>
      <c r="B353" s="25" t="s">
        <v>348</v>
      </c>
      <c r="C353" s="7">
        <v>253.374</v>
      </c>
      <c r="D353" s="58">
        <f>SUM(C353:C354)</f>
        <v>506.74799999999999</v>
      </c>
    </row>
    <row r="354" spans="1:4" ht="17" thickBot="1" x14ac:dyDescent="0.25">
      <c r="A354" s="60"/>
      <c r="B354" s="28" t="s">
        <v>349</v>
      </c>
      <c r="C354" s="10">
        <v>253.374</v>
      </c>
      <c r="D354" s="59"/>
    </row>
    <row r="355" spans="1:4" ht="17" thickBot="1" x14ac:dyDescent="0.25">
      <c r="A355" s="42" t="s">
        <v>427</v>
      </c>
      <c r="B355" s="25" t="s">
        <v>350</v>
      </c>
      <c r="C355" s="7">
        <v>491.57</v>
      </c>
      <c r="D355" s="33">
        <f>SUM(C355:C355)</f>
        <v>491.57</v>
      </c>
    </row>
    <row r="356" spans="1:4" ht="17" thickBot="1" x14ac:dyDescent="0.25">
      <c r="A356" s="44" t="s">
        <v>428</v>
      </c>
      <c r="B356" s="29" t="s">
        <v>351</v>
      </c>
      <c r="C356" s="11">
        <v>442.86</v>
      </c>
      <c r="D356" s="15">
        <f t="shared" si="6"/>
        <v>442.86</v>
      </c>
    </row>
    <row r="357" spans="1:4" ht="17" thickBot="1" x14ac:dyDescent="0.25">
      <c r="A357" s="14" t="s">
        <v>510</v>
      </c>
      <c r="B357" s="45" t="s">
        <v>429</v>
      </c>
      <c r="C357" s="11">
        <v>435.6</v>
      </c>
      <c r="D357" s="15">
        <f t="shared" si="6"/>
        <v>435.6</v>
      </c>
    </row>
    <row r="358" spans="1:4" ht="17" thickBot="1" x14ac:dyDescent="0.25">
      <c r="A358" s="44" t="s">
        <v>430</v>
      </c>
      <c r="B358" s="29" t="s">
        <v>352</v>
      </c>
      <c r="C358" s="11">
        <v>363.363</v>
      </c>
      <c r="D358" s="15">
        <f t="shared" si="6"/>
        <v>363.363</v>
      </c>
    </row>
    <row r="359" spans="1:4" ht="17" thickBot="1" x14ac:dyDescent="0.25">
      <c r="A359" s="14" t="s">
        <v>431</v>
      </c>
      <c r="B359" s="29" t="s">
        <v>353</v>
      </c>
      <c r="C359" s="11">
        <v>361.79</v>
      </c>
      <c r="D359" s="15">
        <f t="shared" si="6"/>
        <v>361.79</v>
      </c>
    </row>
    <row r="360" spans="1:4" ht="17" thickBot="1" x14ac:dyDescent="0.25">
      <c r="A360" s="44" t="s">
        <v>511</v>
      </c>
      <c r="B360" s="26" t="s">
        <v>302</v>
      </c>
      <c r="C360" s="8">
        <v>335.47250000000003</v>
      </c>
      <c r="D360" s="15">
        <v>335.47</v>
      </c>
    </row>
    <row r="361" spans="1:4" ht="17" thickBot="1" x14ac:dyDescent="0.25">
      <c r="A361" s="44" t="s">
        <v>432</v>
      </c>
      <c r="B361" s="29" t="s">
        <v>354</v>
      </c>
      <c r="C361" s="11">
        <v>329.12</v>
      </c>
      <c r="D361" s="15">
        <f t="shared" si="6"/>
        <v>329.12</v>
      </c>
    </row>
    <row r="362" spans="1:4" ht="17" thickBot="1" x14ac:dyDescent="0.25">
      <c r="A362" s="44" t="s">
        <v>433</v>
      </c>
      <c r="B362" s="29" t="s">
        <v>355</v>
      </c>
      <c r="C362" s="11">
        <v>300.01949999999999</v>
      </c>
      <c r="D362" s="15">
        <f t="shared" si="6"/>
        <v>300.01949999999999</v>
      </c>
    </row>
    <row r="363" spans="1:4" ht="17" thickBot="1" x14ac:dyDescent="0.25">
      <c r="A363" s="14" t="s">
        <v>512</v>
      </c>
      <c r="B363" s="29" t="s">
        <v>356</v>
      </c>
      <c r="C363" s="11">
        <v>253.374</v>
      </c>
      <c r="D363" s="15">
        <f t="shared" si="6"/>
        <v>253.374</v>
      </c>
    </row>
    <row r="364" spans="1:4" ht="33" thickBot="1" x14ac:dyDescent="0.25">
      <c r="A364" s="44" t="s">
        <v>452</v>
      </c>
      <c r="B364" s="29" t="s">
        <v>357</v>
      </c>
      <c r="C364" s="11">
        <v>242</v>
      </c>
      <c r="D364" s="15">
        <v>242</v>
      </c>
    </row>
    <row r="365" spans="1:4" ht="17" thickBot="1" x14ac:dyDescent="0.25">
      <c r="A365" s="14" t="s">
        <v>434</v>
      </c>
      <c r="B365" s="29" t="s">
        <v>358</v>
      </c>
      <c r="C365" s="11">
        <v>242</v>
      </c>
      <c r="D365" s="15">
        <f t="shared" si="6"/>
        <v>242</v>
      </c>
    </row>
    <row r="366" spans="1:4" ht="17" thickBot="1" x14ac:dyDescent="0.25">
      <c r="A366" s="14" t="s">
        <v>435</v>
      </c>
      <c r="B366" s="29" t="s">
        <v>359</v>
      </c>
      <c r="C366" s="11">
        <v>94.38</v>
      </c>
      <c r="D366" s="15">
        <f t="shared" si="6"/>
        <v>94.38</v>
      </c>
    </row>
    <row r="367" spans="1:4" ht="17" thickBot="1" x14ac:dyDescent="0.25">
      <c r="A367" s="44" t="s">
        <v>436</v>
      </c>
      <c r="B367" s="29" t="s">
        <v>360</v>
      </c>
      <c r="C367" s="11">
        <v>90.75</v>
      </c>
      <c r="D367" s="15">
        <f t="shared" si="6"/>
        <v>90.75</v>
      </c>
    </row>
    <row r="368" spans="1:4" x14ac:dyDescent="0.2">
      <c r="A368" s="1"/>
      <c r="B368" s="23"/>
      <c r="C368" s="2"/>
      <c r="D368" s="3"/>
    </row>
    <row r="369" spans="1:4" ht="16" thickBot="1" x14ac:dyDescent="0.25">
      <c r="A369" s="1"/>
      <c r="B369" s="23"/>
      <c r="C369" s="2"/>
      <c r="D369" s="3"/>
    </row>
    <row r="370" spans="1:4" ht="29" thickBot="1" x14ac:dyDescent="0.35">
      <c r="A370" s="20"/>
      <c r="B370" s="54" t="s">
        <v>437</v>
      </c>
      <c r="C370" s="55"/>
      <c r="D370" s="21">
        <f>SUM(D7:D367)</f>
        <v>3379457.2952999999</v>
      </c>
    </row>
    <row r="371" spans="1:4" x14ac:dyDescent="0.2">
      <c r="A371" s="1"/>
      <c r="B371" s="23"/>
      <c r="C371" s="2"/>
      <c r="D371" s="3"/>
    </row>
    <row r="372" spans="1:4" x14ac:dyDescent="0.2">
      <c r="A372" s="1"/>
      <c r="B372" s="23"/>
      <c r="C372" s="2"/>
      <c r="D372" s="2"/>
    </row>
    <row r="373" spans="1:4" x14ac:dyDescent="0.2">
      <c r="A373" s="22"/>
      <c r="B373" s="23"/>
      <c r="C373" s="2"/>
      <c r="D373" s="3"/>
    </row>
    <row r="374" spans="1:4" ht="15" customHeight="1" x14ac:dyDescent="0.2">
      <c r="A374" s="69" t="s">
        <v>514</v>
      </c>
      <c r="B374" s="69"/>
      <c r="C374" s="23"/>
      <c r="D374" s="23"/>
    </row>
    <row r="375" spans="1:4" x14ac:dyDescent="0.2">
      <c r="A375" s="69"/>
      <c r="B375" s="69"/>
      <c r="C375" s="23"/>
      <c r="D375" s="23"/>
    </row>
    <row r="376" spans="1:4" x14ac:dyDescent="0.2">
      <c r="A376" s="53"/>
      <c r="B376" s="53"/>
      <c r="C376" s="53"/>
      <c r="D376" s="53"/>
    </row>
    <row r="377" spans="1:4" x14ac:dyDescent="0.2">
      <c r="A377" s="22"/>
      <c r="B377" s="23"/>
      <c r="C377" s="2"/>
      <c r="D377" s="3"/>
    </row>
    <row r="378" spans="1:4" x14ac:dyDescent="0.2">
      <c r="A378" s="22" t="s">
        <v>361</v>
      </c>
      <c r="B378" s="23"/>
      <c r="C378" s="2"/>
      <c r="D378" s="3"/>
    </row>
    <row r="379" spans="1:4" x14ac:dyDescent="0.2">
      <c r="A379" s="1"/>
      <c r="B379" s="23"/>
      <c r="C379" s="2"/>
      <c r="D379" s="3"/>
    </row>
    <row r="380" spans="1:4" ht="20" customHeight="1" x14ac:dyDescent="0.2">
      <c r="A380" s="48" t="s">
        <v>362</v>
      </c>
      <c r="B380" s="23"/>
      <c r="C380" s="2"/>
      <c r="D380" s="3"/>
    </row>
    <row r="381" spans="1:4" ht="20" customHeight="1" x14ac:dyDescent="0.2">
      <c r="A381" s="47" t="s">
        <v>363</v>
      </c>
    </row>
    <row r="382" spans="1:4" ht="16" x14ac:dyDescent="0.2">
      <c r="A382" s="47" t="s">
        <v>438</v>
      </c>
    </row>
  </sheetData>
  <mergeCells count="100">
    <mergeCell ref="A7:A17"/>
    <mergeCell ref="D7:D17"/>
    <mergeCell ref="A18:A29"/>
    <mergeCell ref="D18:D29"/>
    <mergeCell ref="A31:A35"/>
    <mergeCell ref="D31:D35"/>
    <mergeCell ref="A36:A38"/>
    <mergeCell ref="D36:D38"/>
    <mergeCell ref="A40:A47"/>
    <mergeCell ref="D40:D47"/>
    <mergeCell ref="A48:A50"/>
    <mergeCell ref="D48:D50"/>
    <mergeCell ref="A51:A64"/>
    <mergeCell ref="D51:D64"/>
    <mergeCell ref="A65:A66"/>
    <mergeCell ref="A138:A141"/>
    <mergeCell ref="A374:B375"/>
    <mergeCell ref="A73:A83"/>
    <mergeCell ref="D73:D83"/>
    <mergeCell ref="A84:A133"/>
    <mergeCell ref="D84:D133"/>
    <mergeCell ref="A135:A137"/>
    <mergeCell ref="D135:D137"/>
    <mergeCell ref="D65:D66"/>
    <mergeCell ref="A67:A69"/>
    <mergeCell ref="D67:D69"/>
    <mergeCell ref="A70:A72"/>
    <mergeCell ref="D70:D72"/>
    <mergeCell ref="A192:A198"/>
    <mergeCell ref="D192:D198"/>
    <mergeCell ref="A199:A200"/>
    <mergeCell ref="D199:D200"/>
    <mergeCell ref="A203:A208"/>
    <mergeCell ref="D203:D208"/>
    <mergeCell ref="D138:D141"/>
    <mergeCell ref="A145:A180"/>
    <mergeCell ref="D145:D180"/>
    <mergeCell ref="A181:A191"/>
    <mergeCell ref="D181:D191"/>
    <mergeCell ref="A222:A224"/>
    <mergeCell ref="D222:D224"/>
    <mergeCell ref="A226:A228"/>
    <mergeCell ref="D226:D228"/>
    <mergeCell ref="A230:A231"/>
    <mergeCell ref="D230:D231"/>
    <mergeCell ref="A210:A212"/>
    <mergeCell ref="D210:D212"/>
    <mergeCell ref="A213:A215"/>
    <mergeCell ref="D213:D215"/>
    <mergeCell ref="A216:A217"/>
    <mergeCell ref="D216:D217"/>
    <mergeCell ref="A244:A245"/>
    <mergeCell ref="D244:D245"/>
    <mergeCell ref="A246:A247"/>
    <mergeCell ref="D246:D247"/>
    <mergeCell ref="A252:A253"/>
    <mergeCell ref="D252:D253"/>
    <mergeCell ref="A258:A259"/>
    <mergeCell ref="D258:D259"/>
    <mergeCell ref="A232:A233"/>
    <mergeCell ref="D232:D233"/>
    <mergeCell ref="A234:A235"/>
    <mergeCell ref="D234:D235"/>
    <mergeCell ref="A237:A241"/>
    <mergeCell ref="D237:D241"/>
    <mergeCell ref="A273:A274"/>
    <mergeCell ref="D273:D274"/>
    <mergeCell ref="A275:A276"/>
    <mergeCell ref="D275:D276"/>
    <mergeCell ref="A278:A280"/>
    <mergeCell ref="D278:D280"/>
    <mergeCell ref="A255:A256"/>
    <mergeCell ref="D255:D256"/>
    <mergeCell ref="A262:A263"/>
    <mergeCell ref="D262:D263"/>
    <mergeCell ref="A264:A265"/>
    <mergeCell ref="D264:D265"/>
    <mergeCell ref="A291:A293"/>
    <mergeCell ref="D291:D293"/>
    <mergeCell ref="A305:A306"/>
    <mergeCell ref="D305:D306"/>
    <mergeCell ref="A310:A311"/>
    <mergeCell ref="D310:D311"/>
    <mergeCell ref="A282:A283"/>
    <mergeCell ref="D282:D283"/>
    <mergeCell ref="A286:A287"/>
    <mergeCell ref="D286:D287"/>
    <mergeCell ref="A289:A290"/>
    <mergeCell ref="D289:D290"/>
    <mergeCell ref="B370:C370"/>
    <mergeCell ref="A322:A323"/>
    <mergeCell ref="D322:D323"/>
    <mergeCell ref="A353:A354"/>
    <mergeCell ref="D353:D354"/>
    <mergeCell ref="A339:A340"/>
    <mergeCell ref="D339:D340"/>
    <mergeCell ref="A315:A317"/>
    <mergeCell ref="D315:D317"/>
    <mergeCell ref="A318:A319"/>
    <mergeCell ref="D318:D3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CASTILLA, CLAUDIA</dc:creator>
  <cp:lastModifiedBy>BARDINA VIDAL, MARIA ANGELS</cp:lastModifiedBy>
  <dcterms:created xsi:type="dcterms:W3CDTF">2026-01-15T13:59:23Z</dcterms:created>
  <dcterms:modified xsi:type="dcterms:W3CDTF">2026-03-12T16:00:43Z</dcterms:modified>
</cp:coreProperties>
</file>