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 yWindow="720" windowWidth="23256" windowHeight="13176" activeTab="0"/>
  </bookViews>
  <sheets>
    <sheet name="Hoja1" sheetId="1" r:id="rId1"/>
    <sheet name="Hoja2" sheetId="2" r:id="rId2"/>
    <sheet name="Hoja3" sheetId="3" r:id="rId3"/>
  </sheets>
  <definedNames>
    <definedName name="_xlnm.Print_Area" localSheetId="0">'Hoja1'!$A$1:$H$10</definedName>
    <definedName name="Avui">'Hoja1'!#REF!</definedName>
    <definedName name="EXP">'Hoja1'!#REF!</definedName>
    <definedName name="EXP.CAMP0">'Hoja1'!#REF!</definedName>
    <definedName name="EXP.CAMP1">'Hoja1'!#REF!</definedName>
    <definedName name="EXP.CAMP10">'Hoja1'!#REF!</definedName>
    <definedName name="EXP.CAMP11">'Hoja1'!#REF!</definedName>
    <definedName name="EXP.CAMP12">'Hoja1'!#REF!</definedName>
    <definedName name="EXP.CAMP2">'Hoja1'!#REF!</definedName>
    <definedName name="EXP.CAMP3">'Hoja1'!#REF!</definedName>
    <definedName name="EXP.CAMP4">'Hoja1'!#REF!</definedName>
    <definedName name="EXP.CAMP5">'Hoja1'!#REF!</definedName>
    <definedName name="EXP.CAMP6">'Hoja1'!#REF!</definedName>
    <definedName name="EXP.CAMP7">'Hoja1'!#REF!</definedName>
    <definedName name="EXP.CAMP8">'Hoja1'!#REF!</definedName>
    <definedName name="EXP.CAMP9">'Hoja1'!#REF!</definedName>
    <definedName name="EXP.NUM71">'Hoja1'!#REF!</definedName>
    <definedName name="EXP.NUM72">'Hoja1'!#REF!</definedName>
    <definedName name="EXP.NUM73">'Hoja1'!#REF!</definedName>
    <definedName name="EXP_AVISOS">'Hoja1'!#REF!</definedName>
    <definedName name="EXP_CIF_EMPRESA">'Hoja1'!#REF!</definedName>
    <definedName name="EXP_CONTRACTE_PERIODE">'Hoja1'!#REF!</definedName>
    <definedName name="EXP_DETALL_CONTRACTES">'Hoja1'!#REF!</definedName>
    <definedName name="EXP_DOC_EMPRESA">'Hoja1'!#REF!</definedName>
    <definedName name="EXP_ELEMENT_TRAMIT">'Hoja1'!#REF!</definedName>
    <definedName name="EXP_EMP_ADJ">'Hoja1'!#REF!</definedName>
    <definedName name="EXP_EMPRESA">'Hoja1'!#REF!</definedName>
    <definedName name="EXP_EQUIP">'Hoja1'!#REF!</definedName>
    <definedName name="EXP_ESP">'Hoja1'!#REF!</definedName>
    <definedName name="EXP_ESP_VAL">'Hoja1'!#REF!</definedName>
    <definedName name="EXP_ESTAT">'Hoja1'!#REF!</definedName>
    <definedName name="EXP_ETR_ESTAT">'Hoja1'!#REF!</definedName>
    <definedName name="EXP_ETR_PERIODE">'Hoja1'!#REF!</definedName>
    <definedName name="EXP_FASE">'Hoja1'!#REF!</definedName>
    <definedName name="EXP_NUM">'Hoja1'!#REF!</definedName>
    <definedName name="EXP_OBJECTE">'Hoja1'!#REF!</definedName>
    <definedName name="EXP_PRIORITARI">'Hoja1'!#REF!</definedName>
    <definedName name="EXP_PROC">'Hoja1'!#REF!</definedName>
    <definedName name="EXP_PROMOTOR">'Hoja1'!#REF!</definedName>
    <definedName name="EXP_REFINT">'Hoja1'!#REF!</definedName>
    <definedName name="EXP_SEGUIMENT">'Hoja1'!#REF!</definedName>
    <definedName name="EXP_TETR">'Hoja1'!#REF!</definedName>
    <definedName name="EXP_TIPUS">'Hoja1'!#REF!</definedName>
    <definedName name="EXP_USR">'Hoja1'!#REF!</definedName>
    <definedName name="_xlnm.Print_Titles" localSheetId="0">'Hoja1'!$3:$3</definedName>
  </definedNames>
  <calcPr fullCalcOnLoad="1"/>
</workbook>
</file>

<file path=xl/sharedStrings.xml><?xml version="1.0" encoding="utf-8"?>
<sst xmlns="http://schemas.openxmlformats.org/spreadsheetml/2006/main" count="244" uniqueCount="130">
  <si>
    <t>Tipus</t>
  </si>
  <si>
    <t>Objecte</t>
  </si>
  <si>
    <t>Procediment</t>
  </si>
  <si>
    <t>Promotor</t>
  </si>
  <si>
    <t>Descripció</t>
  </si>
  <si>
    <t>Expedient</t>
  </si>
  <si>
    <t>2017/0002467</t>
  </si>
  <si>
    <t>Servei per a la vigilància, la protecció i control d'accés dels recintes corporatius de la Diputació de Barcelona, dividit en 5 lots</t>
  </si>
  <si>
    <t>Gab. Prevenció i Seguretat</t>
  </si>
  <si>
    <t>Obert ordinari</t>
  </si>
  <si>
    <t>Serveis</t>
  </si>
  <si>
    <t>27/03/2020</t>
  </si>
  <si>
    <t>2017/0004335</t>
  </si>
  <si>
    <t>Acord marc de serveis de gestió per a la inserció de publicitat institucional de la Diputació de Barcelona en els mitjans de comunicació i d'altres serveis de publicitat i comunicació (2 lots)</t>
  </si>
  <si>
    <t>Gab. Premsa i Comunicació</t>
  </si>
  <si>
    <t>20/01/2020</t>
  </si>
  <si>
    <t>2017/0009425</t>
  </si>
  <si>
    <t>Servei recollida i reposició contenidors sanitaris femenins lavabos,aparells bacteriostàtics i higienitzadors seient wc, diferents edificis i recintes, mitjans transport respectuosos medi ambient</t>
  </si>
  <si>
    <t>Subdir. Logística</t>
  </si>
  <si>
    <t>Obert simplificat</t>
  </si>
  <si>
    <t>05/03/2020</t>
  </si>
  <si>
    <t>2018/0000281</t>
  </si>
  <si>
    <t>Recollida i transport centres gestors tractament residus paper,cartró,plàstic i altres Maternitat,Can Serra,Minerva, Mallorca 244,Còrsega 300, Diagonal 365 i Londres 55, reservat CET i emp inserció</t>
  </si>
  <si>
    <t>12/03/2020</t>
  </si>
  <si>
    <t>2018/0008276</t>
  </si>
  <si>
    <t xml:space="preserve">Servei de neteja, respectuós amb el medi ambient, dels edificis del Recinte Maternitat, ubicat a Travessera de les Corts, 131-159 de Barcelona, dividit en 3 lots </t>
  </si>
  <si>
    <t>2018/0010338</t>
  </si>
  <si>
    <t>Servei de neteja, respectuós amb el medi ambient, de diversos edificis situats dins del recinte Mundet de la Diputació de Barcelona, Passeig de la Vall d'Hebron, 171, de Barcelona, dividit en 3 lots</t>
  </si>
  <si>
    <t>24/03/2020</t>
  </si>
  <si>
    <t xml:space="preserve">Lot 1 - Suprimir la neteja de la planta segona del pavelló Migjorn (edifici 15) </t>
  </si>
  <si>
    <t>2018/0013057</t>
  </si>
  <si>
    <t>Direcció facultativa i coordinació de seguretat i salut (lot 1.3 de l'ACM) de l'execució de les obres i legalització de les instal·lacions de calderes de biomassa a municipis de la província 6 Lots</t>
  </si>
  <si>
    <t>Ger. Serveis de Medi Ambient</t>
  </si>
  <si>
    <t>Contractació centralitzada Consorci Català Desenv.Local-Assoc.Cat.Municipis i Comarques</t>
  </si>
  <si>
    <t>28/02/2020</t>
  </si>
  <si>
    <t>Data aprovació</t>
  </si>
  <si>
    <t>Import          (IVA exclòs)</t>
  </si>
  <si>
    <t>Dotar al Pavelló Central del Recinte de la Maternitat d'un vigilant de seguretat</t>
  </si>
  <si>
    <t xml:space="preserve">Modificar la clàusula 2.1 del plec de clàusules administratives amb l’objectiu de tramitar i adjudicar els contractes derivats de l’acord marc per mitjà de la Plataforma electrònica de contractació pública i no per correu electrònic. </t>
  </si>
  <si>
    <t>Instal·lació de 3 contenidors sanitaris femenins en els lavabos de l'Edifici 08 Pavelló Central a l'ocupar, properament, aquest espai, la Gerència de Serveis de Comerç.</t>
  </si>
  <si>
    <t>Instal.lar 3 papereres per a paper i cartró, 1 contenidor petit de plàstic, d’acord amb els tipus i característiques dels elements d’emmagatzematge a l'Edifici 08 del Pavelló Central a l'ocupar aquest espai la Gerència de Serveis de Comerç</t>
  </si>
  <si>
    <t>Lot 1 - Canviar la titularitat del contracte, de Selmar, SA a SERVICIOS INTEGRALES DE LIMPIEZA NET, SL (fusió per absorció), i incloure la neteja de l'Edifici 08 pavelló Central al instalar-se en aquest espai la Gerència de Serveis de Comerç</t>
  </si>
  <si>
    <t xml:space="preserve">Modificar el règim de pagament aprovat per decret d'encàrrec de provisió de la Direcció facultativa i coordinació de seguretat i salut (Sublot1.3) de l'Acord marc de subministrament de calderes de biomassa, elements accessoris i serveis associats a les entitats locals de Catalunya </t>
  </si>
  <si>
    <t>2014/0009799</t>
  </si>
  <si>
    <t>Projecte executiu d'instal·lació de l'equipament escenotècnic i audiovisual de l'edifici del Paranimf del Recinte de l'Escola Industrial (P14UI1578)</t>
  </si>
  <si>
    <t>Ser. Projectes i Obres</t>
  </si>
  <si>
    <t>Obres</t>
  </si>
  <si>
    <t>Subministre i instal.lació d'un nou sistema de projecció a les 4 sales de conferències</t>
  </si>
  <si>
    <t>Lot: 3 -Dotar d'un vigilant de seguretat sense arma</t>
  </si>
  <si>
    <t>2017/0006902</t>
  </si>
  <si>
    <t>Procediment obert simplificat obres d' Implantació d'elements reductors de velocitat i reordenació parades de bus a les ctres. BV-5031 i BV-5033. TM Sant Andreu de Llavaneres. Exp.1.227</t>
  </si>
  <si>
    <t>Ger. Serveis d'Infraestr.Viàr. i Mob.</t>
  </si>
  <si>
    <t>Lot: 1 - Substitució del paviment previst</t>
  </si>
  <si>
    <t>2017/0007050</t>
  </si>
  <si>
    <t>Servei de manteniment d'aparells elevadors (ascensors, muntacàrregues, plataformes elevadores, salva-escales, gòndoles) de diversos edificis de la Diputació de Barcelona (M17VR1968)</t>
  </si>
  <si>
    <t>Subdir. Edificacio</t>
  </si>
  <si>
    <t>Lot 5- Excloure del seu objecte un ascensor ubicat a l'edifici l'Espinalb</t>
  </si>
  <si>
    <t>Lot: 3 - Inclure en el seu objecte un ascensor ubicat al Pavelló Xaloc</t>
  </si>
  <si>
    <t>Lot: 4 - Incloure en el seu objecte quatre ascensors, un muntacàrregues i un salvaescales ubicats a l'edifici Paranimf</t>
  </si>
  <si>
    <t>Lot: 1 -Incloure en el seu objecte un salvaescales ubicat al Patronat d'Apostes</t>
  </si>
  <si>
    <t>2018/0000162</t>
  </si>
  <si>
    <t>Projecte d'Itinerari de vianants a la carretera BV-4404 al seu pas per La Torre d'Oristà, PK 2+080 al 3+000. T.M. d'Oristà (Expt.1199, codi 6003OB01)</t>
  </si>
  <si>
    <t>Lot: 1 - Modificacions en l'instal.lació d'enllumenat i gestió de residus</t>
  </si>
  <si>
    <t>2018/0000743</t>
  </si>
  <si>
    <t>Procediment obert simplificat obres Ampliació de calçada a la ctra. BV-4242 entre el PK. 0+000 i el 0+800 i millores puntuals entre el PK 1+200 i 1+700. TM Berga. Exp.1089</t>
  </si>
  <si>
    <t>Lot: 1 - Canalització de fibra òptica. Substitució del tipus de millora d'esplanada i substitució de la base de tot-ú artificial</t>
  </si>
  <si>
    <t>2017/0007736</t>
  </si>
  <si>
    <t>Nova connexió ctres.C-153 i BV-5207 L'Esquirol</t>
  </si>
  <si>
    <t>17/04/2020</t>
  </si>
  <si>
    <t>Deixar sense efecte el preu contradictori PC02- Excavació de terreny amb fresadora</t>
  </si>
  <si>
    <t>MODIFICACIONS. PRIMER, SEGON I TERCER TRIMESTRES 2020</t>
  </si>
  <si>
    <t>2016/0000514</t>
  </si>
  <si>
    <t>Projecte de reforma de l'enllumenat exterior de l'espai natural de Sant Miquel del Fai (P16VR1730)</t>
  </si>
  <si>
    <t>Ser. Manteniment d'Edificis</t>
  </si>
  <si>
    <t>12/06/2020</t>
  </si>
  <si>
    <t>Ampliació termini execució fins 14 juliol 2020</t>
  </si>
  <si>
    <t>Lot: 2 i 3 - Canvi de titularitat i reajustament comptable</t>
  </si>
  <si>
    <t>06/07/2020</t>
  </si>
  <si>
    <t>16/07/2020</t>
  </si>
  <si>
    <t>2a Ampliació termini execució fins 30 octubre 2020</t>
  </si>
  <si>
    <t>2018/0003265</t>
  </si>
  <si>
    <t>Servei de neteja, respectuós amb el medi ambient, de la Plataforma de Distribució Logística (PDL) de la Diputació de Barcelona, ubicada a l'Av. Ferreria 11, nau 5 Polígon Industrial La Ferreria</t>
  </si>
  <si>
    <t>21/07/2020</t>
  </si>
  <si>
    <t>Incrementar 3 hores diàries les netejes períodiques - Efectes 1.8.20 a 31.12.20</t>
  </si>
  <si>
    <t>2018/0011211</t>
  </si>
  <si>
    <t>Servei de neteja, respectuós amb el medi ambient, dels edificis Can Serra i Londres, i de les dependències del C/Còrsega 300 i del Parc Mòbil de la Diputació de Barcelona, dividit en 3 lots</t>
  </si>
  <si>
    <t>23/07/2020</t>
  </si>
  <si>
    <t>Incrementar hores neteges periòdiques - Efectes 1.8.20 al 31.10.20</t>
  </si>
  <si>
    <t>24/07/2020</t>
  </si>
  <si>
    <t>Tots els lots ampliar 1 hora tasques netejador/ora neteges periodiques - Efectes 1.8.20 al 31.12.20</t>
  </si>
  <si>
    <t>2016/0002809</t>
  </si>
  <si>
    <t>Servei de neteja, respectuós amb el medi ambient, dels edificis Masia Torribera, Porteria, Església, Pavelló Montjuïc i Nau prefabricada (magatzem de materials) del Recinte Torribera</t>
  </si>
  <si>
    <t>28/07/2020</t>
  </si>
  <si>
    <t>Incrementar hores netejadora feines periòdiques - Efectes 1.8.20 al 30.11.2020</t>
  </si>
  <si>
    <t>Tots els lots ampliar 1 hora diaria tasques netejador/ora feines períodiques - Efectes 1.8.20 a 31.12.20</t>
  </si>
  <si>
    <t>2018/0007737</t>
  </si>
  <si>
    <t>Acord Marc Treballs Cartografia Topogràfica 3D a escala 1:1000 de diversos municipis de la Demarcació de Barcelona</t>
  </si>
  <si>
    <t>Ger. Serveis Equ., Inf.,U.i Patr.Arq.</t>
  </si>
  <si>
    <t>30/07/2020</t>
  </si>
  <si>
    <t>2016/0003756</t>
  </si>
  <si>
    <t xml:space="preserve">Servei de manteniment  de les instal·lacions d'antiintrusió, connexió a la central receptora d'alarma (CRA), custòdia de claus i vigilància de verificació personal ("acuda") de diverses dependències </t>
  </si>
  <si>
    <t>04/08/2020</t>
  </si>
  <si>
    <t>2016/0002030</t>
  </si>
  <si>
    <t>Acord marc amb un màxim de 3 empreses per al servei socialment responsable de suport al muntatge, desmuntatge i trasllat de dependències i altres transports voluminosos de la Diputació de Barcelona</t>
  </si>
  <si>
    <t>10/09/2020</t>
  </si>
  <si>
    <t>Augmentar el pressupost màxim inicialment aprovat per atendre mes serveis</t>
  </si>
  <si>
    <t>2017/0011222</t>
  </si>
  <si>
    <t>Conservació d'elements de superestructura en ponts de la xarxa local de carreteres de la Diputació de Barcelona. Any 2018.</t>
  </si>
  <si>
    <t>18/09/2020</t>
  </si>
  <si>
    <t>Aprovació de l'inici del procediment per a la modificació del projecte</t>
  </si>
  <si>
    <t>2019/0001379</t>
  </si>
  <si>
    <t>Subscripció llicencies MICROSOFT, modalitat Enterprise Agreement Subscription</t>
  </si>
  <si>
    <t>Dir. Serveis Tecnologies i Sist. Corpor.</t>
  </si>
  <si>
    <t>Subministrament</t>
  </si>
  <si>
    <t>21/09/2020</t>
  </si>
  <si>
    <t>2019/0012113</t>
  </si>
  <si>
    <t>Servei de neteja, respectuós amb el medi ambient, de diversos edificis del recinte Escola Industrial de la Diputació de Barcelona, dividit en 3 lots</t>
  </si>
  <si>
    <t>23/09/2020</t>
  </si>
  <si>
    <t>Lot 3 SOLDENE SA - Efectes 1.10.20 al 31.12.20 - Incrementar num. hores neteges periòdiques</t>
  </si>
  <si>
    <t>28/09/2020</t>
  </si>
  <si>
    <t>Lot 1 SOLDENE SA - Efectes 1.10.20 al 15.09.21 - Incrementar num. hores neteges periòdiques</t>
  </si>
  <si>
    <t>2019/0012239</t>
  </si>
  <si>
    <t>Servei de neteja, respectuós amb el medi ambient, de diversos edificis, bibliobusos i dependències ubicats a diferents municipis de les comarques de Barcelona, dividit en 4 lots</t>
  </si>
  <si>
    <t>Modificació Lots 1 i 4 IDECAS</t>
  </si>
  <si>
    <t>Modificació Lots 2 i 3 SERVEIS DE PERSONAL I NETEJA</t>
  </si>
  <si>
    <t>Incloureun vigilant sense arma i amb vehicle tot terreny</t>
  </si>
  <si>
    <t>Suprimir el servei a les dependències de Sant Miquel del Fai-Masia a partir del 16/09/2020 i incloure el servei a les dependències ddel Pavelló Central i el Paranimf a partir del 16/09/2020</t>
  </si>
  <si>
    <t>Increment de la contractació de cartografia en 3.862 hectàreas adicionals</t>
  </si>
  <si>
    <t>Reajustar i regularitzar les necessitats reals de llicenciament com a concequència de la situació excepcional provocada per la COVID-19</t>
  </si>
  <si>
    <t>es preveu un indrement del pressupost en un 16%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</si>
</sst>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00\ [$€-C0A]_-;\-* #,##0.00\ [$€-C0A]_-;_-* &quot;-&quot;??\ [$€-C0A]_-;_-@_-"/>
    <numFmt numFmtId="177" formatCode="[$-C0A]dddd\,\ d\ &quot;de&quot;\ mmmm\ &quot;de&quot;\ yy"/>
    <numFmt numFmtId="178" formatCode="#,##0.00_ ;\-#,##0.00\ "/>
  </numFmts>
  <fonts count="44">
    <font>
      <sz val="10"/>
      <name val="Arial"/>
      <family val="0"/>
    </font>
    <font>
      <sz val="8"/>
      <name val="Arial"/>
      <family val="2"/>
    </font>
    <font>
      <b/>
      <sz val="9"/>
      <color indexed="9"/>
      <name val="Verdana"/>
      <family val="2"/>
    </font>
    <font>
      <sz val="9"/>
      <name val="Arial"/>
      <family val="2"/>
    </font>
    <font>
      <sz val="9"/>
      <color indexed="16"/>
      <name val="Verdana"/>
      <family val="2"/>
    </font>
    <font>
      <sz val="9"/>
      <color indexed="8"/>
      <name val="Verdana"/>
      <family val="2"/>
    </font>
    <font>
      <b/>
      <sz val="9"/>
      <name val="Verdana"/>
      <family val="2"/>
    </font>
    <font>
      <sz val="18"/>
      <color indexed="23"/>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8"/>
      <color indexed="39"/>
      <name val="Trebuchet M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0000FF"/>
      <name val="Trebuchet M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3499799966812134"/>
      </left>
      <right style="medium">
        <color theme="0" tint="-0.3499799966812134"/>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thin">
        <color theme="0" tint="-0.3499799966812134"/>
      </left>
      <right style="thin"/>
      <top style="thin">
        <color theme="0" tint="-0.3499799966812134"/>
      </top>
      <bottom style="thin"/>
    </border>
    <border>
      <left style="thin"/>
      <right style="thin"/>
      <top style="thin">
        <color theme="0" tint="-0.3499799966812134"/>
      </top>
      <bottom style="thin"/>
    </border>
    <border>
      <left style="thin"/>
      <right style="thin">
        <color theme="0" tint="-0.3499799966812134"/>
      </right>
      <top style="thin">
        <color theme="0" tint="-0.3499799966812134"/>
      </top>
      <bottom style="thin"/>
    </border>
    <border>
      <left style="thin">
        <color theme="0" tint="-0.3499799966812134"/>
      </left>
      <right style="thin"/>
      <top style="thin"/>
      <bottom style="thin"/>
    </border>
    <border>
      <left style="thin"/>
      <right style="thin"/>
      <top style="thin"/>
      <bottom style="thin"/>
    </border>
    <border>
      <left style="thin"/>
      <right style="thin">
        <color theme="0" tint="-0.3499799966812134"/>
      </right>
      <top style="thin"/>
      <bottom style="thin"/>
    </border>
    <border>
      <left style="thin">
        <color theme="0" tint="-0.3499799966812134"/>
      </left>
      <right style="thin"/>
      <top style="thin"/>
      <bottom style="thin">
        <color theme="0" tint="-0.3499799966812134"/>
      </bottom>
    </border>
    <border>
      <left style="thin"/>
      <right style="thin"/>
      <top style="thin"/>
      <bottom style="thin">
        <color theme="0" tint="-0.3499799966812134"/>
      </bottom>
    </border>
    <border>
      <left style="thin"/>
      <right style="thin">
        <color theme="0" tint="-0.3499799966812134"/>
      </right>
      <top style="thin"/>
      <bottom style="thin">
        <color theme="0" tint="-0.3499799966812134"/>
      </bottom>
    </border>
    <border>
      <left style="medium">
        <color theme="0" tint="-0.3499799966812134"/>
      </left>
      <right style="medium">
        <color theme="0" tint="-0.3499799966812134"/>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8">
    <xf numFmtId="0" fontId="0" fillId="0" borderId="0" xfId="0" applyAlignment="1">
      <alignment/>
    </xf>
    <xf numFmtId="0" fontId="0" fillId="0" borderId="0" xfId="0" applyFont="1" applyBorder="1" applyAlignment="1">
      <alignment wrapText="1"/>
    </xf>
    <xf numFmtId="0" fontId="7"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left" wrapText="1"/>
    </xf>
    <xf numFmtId="0" fontId="6" fillId="0" borderId="0" xfId="0" applyFont="1" applyBorder="1" applyAlignment="1">
      <alignment wrapText="1"/>
    </xf>
    <xf numFmtId="0" fontId="3" fillId="0" borderId="0" xfId="0" applyFont="1"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3" fillId="0" borderId="10" xfId="0" applyFont="1" applyBorder="1" applyAlignment="1">
      <alignment/>
    </xf>
    <xf numFmtId="0" fontId="5" fillId="33" borderId="10" xfId="0" applyFont="1" applyFill="1" applyBorder="1" applyAlignment="1">
      <alignment horizontal="center" vertical="center"/>
    </xf>
    <xf numFmtId="0" fontId="0" fillId="0" borderId="11" xfId="0" applyFont="1" applyBorder="1" applyAlignment="1">
      <alignment/>
    </xf>
    <xf numFmtId="0" fontId="3" fillId="0" borderId="11"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0" fillId="0" borderId="10" xfId="0" applyFont="1" applyBorder="1" applyAlignment="1">
      <alignment horizontal="center"/>
    </xf>
    <xf numFmtId="0" fontId="43" fillId="0" borderId="0" xfId="0" applyFont="1" applyBorder="1" applyAlignment="1">
      <alignment horizontal="left"/>
    </xf>
    <xf numFmtId="0" fontId="6" fillId="0" borderId="0" xfId="0" applyFont="1" applyBorder="1" applyAlignment="1">
      <alignment horizontal="center"/>
    </xf>
    <xf numFmtId="0" fontId="0" fillId="0" borderId="12"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center" vertical="center"/>
    </xf>
    <xf numFmtId="176" fontId="0" fillId="0" borderId="14" xfId="0" applyNumberFormat="1" applyFont="1" applyBorder="1" applyAlignment="1">
      <alignment vertical="center" wrapText="1"/>
    </xf>
    <xf numFmtId="0" fontId="0" fillId="0" borderId="15" xfId="0" applyFont="1" applyBorder="1" applyAlignment="1">
      <alignment horizontal="center" vertical="center"/>
    </xf>
    <xf numFmtId="0" fontId="0" fillId="0" borderId="16" xfId="0" applyFont="1" applyBorder="1" applyAlignment="1">
      <alignment vertical="center" wrapText="1"/>
    </xf>
    <xf numFmtId="0" fontId="0" fillId="0" borderId="16" xfId="0" applyFont="1" applyBorder="1" applyAlignment="1">
      <alignment horizontal="center" vertical="center"/>
    </xf>
    <xf numFmtId="0" fontId="0" fillId="0" borderId="16" xfId="0" applyBorder="1" applyAlignment="1">
      <alignment vertical="center" wrapText="1"/>
    </xf>
    <xf numFmtId="176" fontId="0" fillId="0" borderId="17" xfId="0" applyNumberFormat="1" applyFont="1" applyBorder="1" applyAlignment="1">
      <alignment vertical="center" wrapText="1"/>
    </xf>
    <xf numFmtId="0" fontId="0" fillId="0" borderId="18" xfId="0" applyFont="1" applyBorder="1" applyAlignment="1">
      <alignment horizontal="center" vertical="center"/>
    </xf>
    <xf numFmtId="0" fontId="0" fillId="0" borderId="19" xfId="0" applyFont="1" applyBorder="1" applyAlignment="1">
      <alignment vertical="center" wrapText="1"/>
    </xf>
    <xf numFmtId="0" fontId="0" fillId="0" borderId="19" xfId="0" applyBorder="1" applyAlignment="1">
      <alignment vertical="center" wrapText="1"/>
    </xf>
    <xf numFmtId="176" fontId="0" fillId="0" borderId="20" xfId="0" applyNumberFormat="1" applyFont="1" applyBorder="1" applyAlignment="1">
      <alignment vertical="center" wrapText="1"/>
    </xf>
    <xf numFmtId="0" fontId="0" fillId="0" borderId="13" xfId="0" applyBorder="1" applyAlignment="1">
      <alignment vertical="center" wrapText="1"/>
    </xf>
    <xf numFmtId="0" fontId="0" fillId="0" borderId="16" xfId="0" applyFont="1" applyBorder="1" applyAlignment="1">
      <alignment vertical="center" wrapText="1"/>
    </xf>
    <xf numFmtId="14" fontId="0" fillId="0" borderId="19" xfId="0" applyNumberFormat="1" applyFont="1" applyBorder="1" applyAlignment="1">
      <alignment horizontal="center" vertical="center"/>
    </xf>
    <xf numFmtId="178" fontId="0" fillId="0" borderId="17" xfId="0" applyNumberFormat="1" applyFont="1" applyBorder="1" applyAlignment="1">
      <alignment vertical="center" wrapText="1"/>
    </xf>
    <xf numFmtId="176" fontId="0" fillId="0" borderId="20" xfId="0" applyNumberFormat="1" applyFont="1" applyBorder="1" applyAlignment="1">
      <alignment vertical="center" wrapText="1"/>
    </xf>
    <xf numFmtId="0" fontId="2" fillId="34" borderId="21" xfId="0" applyFont="1" applyFill="1" applyBorder="1" applyAlignment="1">
      <alignment horizontal="center" vertical="center" wrapText="1" readingOrder="1"/>
    </xf>
    <xf numFmtId="0" fontId="2" fillId="34" borderId="2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B39"/>
  <sheetViews>
    <sheetView tabSelected="1" zoomScalePageLayoutView="0" workbookViewId="0" topLeftCell="A1">
      <selection activeCell="B5" sqref="B5"/>
    </sheetView>
  </sheetViews>
  <sheetFormatPr defaultColWidth="11.140625" defaultRowHeight="12.75"/>
  <cols>
    <col min="1" max="1" width="14.28125" style="15" customWidth="1"/>
    <col min="2" max="2" width="53.7109375" style="8" customWidth="1"/>
    <col min="3" max="3" width="23.421875" style="8" bestFit="1" customWidth="1"/>
    <col min="4" max="4" width="28.421875" style="8" customWidth="1"/>
    <col min="5" max="5" width="14.421875" style="8" customWidth="1"/>
    <col min="6" max="6" width="14.00390625" style="15" bestFit="1" customWidth="1"/>
    <col min="7" max="7" width="46.28125" style="8" customWidth="1"/>
    <col min="8" max="8" width="12.8515625" style="8" bestFit="1" customWidth="1"/>
    <col min="9" max="9" width="11.140625" style="7" customWidth="1"/>
    <col min="10" max="16384" width="11.140625" style="7" customWidth="1"/>
  </cols>
  <sheetData>
    <row r="1" spans="1:9" ht="24" thickBot="1">
      <c r="A1" s="16" t="s">
        <v>70</v>
      </c>
      <c r="B1" s="2"/>
      <c r="C1" s="2"/>
      <c r="D1" s="2"/>
      <c r="E1" s="2"/>
      <c r="F1" s="13"/>
      <c r="G1" s="1"/>
      <c r="H1" s="1"/>
      <c r="I1" s="11"/>
    </row>
    <row r="2" spans="1:9" s="9" customFormat="1" ht="12.75" customHeight="1" thickBot="1">
      <c r="A2" s="17"/>
      <c r="B2" s="3"/>
      <c r="C2" s="5"/>
      <c r="D2" s="3"/>
      <c r="E2" s="4"/>
      <c r="F2" s="14"/>
      <c r="G2" s="6"/>
      <c r="H2" s="6"/>
      <c r="I2" s="12"/>
    </row>
    <row r="3" spans="1:210" s="10" customFormat="1" ht="30" customHeight="1" thickBot="1">
      <c r="A3" s="36" t="s">
        <v>5</v>
      </c>
      <c r="B3" s="37" t="s">
        <v>1</v>
      </c>
      <c r="C3" s="37" t="s">
        <v>3</v>
      </c>
      <c r="D3" s="37" t="s">
        <v>2</v>
      </c>
      <c r="E3" s="37" t="s">
        <v>0</v>
      </c>
      <c r="F3" s="36" t="s">
        <v>35</v>
      </c>
      <c r="G3" s="37" t="s">
        <v>4</v>
      </c>
      <c r="H3" s="37" t="s">
        <v>36</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row>
    <row r="4" spans="1:9" ht="66" thickBot="1">
      <c r="A4" s="18" t="s">
        <v>12</v>
      </c>
      <c r="B4" s="19" t="s">
        <v>13</v>
      </c>
      <c r="C4" s="19" t="s">
        <v>14</v>
      </c>
      <c r="D4" s="19" t="s">
        <v>9</v>
      </c>
      <c r="E4" s="19" t="s">
        <v>10</v>
      </c>
      <c r="F4" s="20" t="s">
        <v>15</v>
      </c>
      <c r="G4" s="31" t="s">
        <v>38</v>
      </c>
      <c r="H4" s="21">
        <v>0</v>
      </c>
      <c r="I4" s="11"/>
    </row>
    <row r="5" spans="1:9" ht="79.5" thickBot="1">
      <c r="A5" s="22" t="s">
        <v>30</v>
      </c>
      <c r="B5" s="23" t="s">
        <v>31</v>
      </c>
      <c r="C5" s="23" t="s">
        <v>32</v>
      </c>
      <c r="D5" s="23" t="s">
        <v>33</v>
      </c>
      <c r="E5" s="23" t="s">
        <v>10</v>
      </c>
      <c r="F5" s="24" t="s">
        <v>34</v>
      </c>
      <c r="G5" s="25" t="s">
        <v>42</v>
      </c>
      <c r="H5" s="26">
        <v>0</v>
      </c>
      <c r="I5" s="11"/>
    </row>
    <row r="6" spans="1:9" ht="49.5" customHeight="1" thickBot="1">
      <c r="A6" s="22" t="s">
        <v>16</v>
      </c>
      <c r="B6" s="23" t="s">
        <v>17</v>
      </c>
      <c r="C6" s="23" t="s">
        <v>18</v>
      </c>
      <c r="D6" s="23" t="s">
        <v>19</v>
      </c>
      <c r="E6" s="23" t="s">
        <v>10</v>
      </c>
      <c r="F6" s="24" t="s">
        <v>20</v>
      </c>
      <c r="G6" s="25" t="s">
        <v>39</v>
      </c>
      <c r="H6" s="26">
        <v>45.75</v>
      </c>
      <c r="I6" s="11"/>
    </row>
    <row r="7" spans="1:9" ht="66" customHeight="1" thickBot="1">
      <c r="A7" s="22" t="s">
        <v>21</v>
      </c>
      <c r="B7" s="23" t="s">
        <v>22</v>
      </c>
      <c r="C7" s="23" t="s">
        <v>18</v>
      </c>
      <c r="D7" s="23" t="s">
        <v>9</v>
      </c>
      <c r="E7" s="23" t="s">
        <v>10</v>
      </c>
      <c r="F7" s="24" t="s">
        <v>23</v>
      </c>
      <c r="G7" s="25" t="s">
        <v>40</v>
      </c>
      <c r="H7" s="26">
        <v>2552</v>
      </c>
      <c r="I7" s="11"/>
    </row>
    <row r="8" spans="1:9" ht="48.75" customHeight="1" thickBot="1">
      <c r="A8" s="22" t="s">
        <v>26</v>
      </c>
      <c r="B8" s="23" t="s">
        <v>27</v>
      </c>
      <c r="C8" s="23" t="s">
        <v>18</v>
      </c>
      <c r="D8" s="23" t="s">
        <v>9</v>
      </c>
      <c r="E8" s="23" t="s">
        <v>10</v>
      </c>
      <c r="F8" s="24" t="s">
        <v>28</v>
      </c>
      <c r="G8" s="25" t="s">
        <v>29</v>
      </c>
      <c r="H8" s="34">
        <v>-5805.08</v>
      </c>
      <c r="I8" s="11"/>
    </row>
    <row r="9" spans="1:9" ht="37.5" customHeight="1" thickBot="1">
      <c r="A9" s="22" t="s">
        <v>6</v>
      </c>
      <c r="B9" s="23" t="s">
        <v>7</v>
      </c>
      <c r="C9" s="23" t="s">
        <v>8</v>
      </c>
      <c r="D9" s="23" t="s">
        <v>9</v>
      </c>
      <c r="E9" s="32" t="s">
        <v>10</v>
      </c>
      <c r="F9" s="24" t="s">
        <v>11</v>
      </c>
      <c r="G9" s="32" t="s">
        <v>37</v>
      </c>
      <c r="H9" s="26">
        <v>22087.52</v>
      </c>
      <c r="I9" s="11"/>
    </row>
    <row r="10" spans="1:9" ht="66" thickBot="1">
      <c r="A10" s="27" t="s">
        <v>24</v>
      </c>
      <c r="B10" s="28" t="s">
        <v>25</v>
      </c>
      <c r="C10" s="28" t="s">
        <v>18</v>
      </c>
      <c r="D10" s="28" t="s">
        <v>9</v>
      </c>
      <c r="E10" s="28" t="s">
        <v>10</v>
      </c>
      <c r="F10" s="33">
        <v>43917</v>
      </c>
      <c r="G10" s="29" t="s">
        <v>41</v>
      </c>
      <c r="H10" s="30">
        <v>4339.92</v>
      </c>
      <c r="I10" s="11"/>
    </row>
    <row r="11" spans="1:9" ht="39.75" thickBot="1">
      <c r="A11" s="27" t="s">
        <v>6</v>
      </c>
      <c r="B11" s="28" t="s">
        <v>7</v>
      </c>
      <c r="C11" s="28" t="s">
        <v>8</v>
      </c>
      <c r="D11" s="28" t="s">
        <v>9</v>
      </c>
      <c r="E11" s="28" t="s">
        <v>10</v>
      </c>
      <c r="F11" s="33">
        <v>43920</v>
      </c>
      <c r="G11" s="29" t="s">
        <v>48</v>
      </c>
      <c r="H11" s="30">
        <v>22087.52</v>
      </c>
      <c r="I11" s="11"/>
    </row>
    <row r="12" spans="1:9" ht="27" thickBot="1">
      <c r="A12" s="27" t="s">
        <v>66</v>
      </c>
      <c r="B12" s="28" t="s">
        <v>67</v>
      </c>
      <c r="C12" s="28" t="s">
        <v>51</v>
      </c>
      <c r="D12" s="28" t="s">
        <v>19</v>
      </c>
      <c r="E12" s="28" t="s">
        <v>46</v>
      </c>
      <c r="F12" s="33" t="s">
        <v>68</v>
      </c>
      <c r="G12" s="29" t="s">
        <v>69</v>
      </c>
      <c r="H12" s="30">
        <v>-162660.59</v>
      </c>
      <c r="I12" s="11"/>
    </row>
    <row r="13" spans="1:9" ht="39.75" thickBot="1">
      <c r="A13" s="27" t="s">
        <v>43</v>
      </c>
      <c r="B13" s="28" t="s">
        <v>44</v>
      </c>
      <c r="C13" s="28" t="s">
        <v>45</v>
      </c>
      <c r="D13" s="28" t="s">
        <v>9</v>
      </c>
      <c r="E13" s="28" t="s">
        <v>46</v>
      </c>
      <c r="F13" s="33">
        <v>43971</v>
      </c>
      <c r="G13" s="29" t="s">
        <v>47</v>
      </c>
      <c r="H13" s="30">
        <v>57025.66</v>
      </c>
      <c r="I13" s="11"/>
    </row>
    <row r="14" spans="1:9" ht="53.25" thickBot="1">
      <c r="A14" s="27" t="s">
        <v>53</v>
      </c>
      <c r="B14" s="28" t="s">
        <v>54</v>
      </c>
      <c r="C14" s="28" t="s">
        <v>55</v>
      </c>
      <c r="D14" s="28" t="s">
        <v>9</v>
      </c>
      <c r="E14" s="28" t="s">
        <v>10</v>
      </c>
      <c r="F14" s="33">
        <v>43977</v>
      </c>
      <c r="G14" s="29" t="s">
        <v>56</v>
      </c>
      <c r="H14" s="34">
        <v>-1809</v>
      </c>
      <c r="I14" s="11"/>
    </row>
    <row r="15" spans="1:9" ht="53.25" thickBot="1">
      <c r="A15" s="27" t="s">
        <v>53</v>
      </c>
      <c r="B15" s="28" t="s">
        <v>54</v>
      </c>
      <c r="C15" s="28" t="s">
        <v>55</v>
      </c>
      <c r="D15" s="28" t="s">
        <v>9</v>
      </c>
      <c r="E15" s="28" t="s">
        <v>10</v>
      </c>
      <c r="F15" s="33">
        <v>43977</v>
      </c>
      <c r="G15" s="29" t="s">
        <v>57</v>
      </c>
      <c r="H15" s="30">
        <v>2345.04</v>
      </c>
      <c r="I15" s="11"/>
    </row>
    <row r="16" spans="1:9" ht="53.25" thickBot="1">
      <c r="A16" s="27" t="s">
        <v>53</v>
      </c>
      <c r="B16" s="28" t="s">
        <v>54</v>
      </c>
      <c r="C16" s="28" t="s">
        <v>55</v>
      </c>
      <c r="D16" s="28" t="s">
        <v>9</v>
      </c>
      <c r="E16" s="28" t="s">
        <v>10</v>
      </c>
      <c r="F16" s="33">
        <v>43977</v>
      </c>
      <c r="G16" s="29" t="s">
        <v>58</v>
      </c>
      <c r="H16" s="30">
        <v>23588.16</v>
      </c>
      <c r="I16" s="11"/>
    </row>
    <row r="17" spans="1:9" ht="53.25" thickBot="1">
      <c r="A17" s="27" t="s">
        <v>53</v>
      </c>
      <c r="B17" s="28" t="s">
        <v>54</v>
      </c>
      <c r="C17" s="28" t="s">
        <v>55</v>
      </c>
      <c r="D17" s="28" t="s">
        <v>9</v>
      </c>
      <c r="E17" s="28" t="s">
        <v>10</v>
      </c>
      <c r="F17" s="33">
        <v>43977</v>
      </c>
      <c r="G17" s="29" t="s">
        <v>59</v>
      </c>
      <c r="H17" s="30">
        <v>670.08</v>
      </c>
      <c r="I17" s="11"/>
    </row>
    <row r="18" spans="1:9" ht="39.75" thickBot="1">
      <c r="A18" s="27" t="s">
        <v>24</v>
      </c>
      <c r="B18" s="28" t="s">
        <v>25</v>
      </c>
      <c r="C18" s="28" t="s">
        <v>18</v>
      </c>
      <c r="D18" s="28" t="s">
        <v>9</v>
      </c>
      <c r="E18" s="28" t="s">
        <v>10</v>
      </c>
      <c r="F18" s="33">
        <v>43984</v>
      </c>
      <c r="G18" s="29" t="s">
        <v>76</v>
      </c>
      <c r="H18" s="30">
        <v>75910.49</v>
      </c>
      <c r="I18" s="11"/>
    </row>
    <row r="19" spans="1:9" ht="39.75" thickBot="1">
      <c r="A19" s="27" t="s">
        <v>49</v>
      </c>
      <c r="B19" s="28" t="s">
        <v>50</v>
      </c>
      <c r="C19" s="28" t="s">
        <v>51</v>
      </c>
      <c r="D19" s="28" t="s">
        <v>19</v>
      </c>
      <c r="E19" s="28" t="s">
        <v>46</v>
      </c>
      <c r="F19" s="33">
        <v>43993</v>
      </c>
      <c r="G19" s="29" t="s">
        <v>52</v>
      </c>
      <c r="H19" s="34">
        <v>-11183.8</v>
      </c>
      <c r="I19" s="11"/>
    </row>
    <row r="20" spans="1:9" ht="39.75" thickBot="1">
      <c r="A20" s="27" t="s">
        <v>60</v>
      </c>
      <c r="B20" s="28" t="s">
        <v>61</v>
      </c>
      <c r="C20" s="28" t="s">
        <v>51</v>
      </c>
      <c r="D20" s="28" t="s">
        <v>19</v>
      </c>
      <c r="E20" s="28" t="s">
        <v>46</v>
      </c>
      <c r="F20" s="33">
        <v>44000</v>
      </c>
      <c r="G20" s="29" t="s">
        <v>62</v>
      </c>
      <c r="H20" s="30">
        <v>0</v>
      </c>
      <c r="I20" s="11"/>
    </row>
    <row r="21" spans="1:9" ht="39.75" thickBot="1">
      <c r="A21" s="27" t="s">
        <v>63</v>
      </c>
      <c r="B21" s="28" t="s">
        <v>64</v>
      </c>
      <c r="C21" s="28" t="s">
        <v>51</v>
      </c>
      <c r="D21" s="28" t="s">
        <v>19</v>
      </c>
      <c r="E21" s="28" t="s">
        <v>46</v>
      </c>
      <c r="F21" s="33">
        <v>44012</v>
      </c>
      <c r="G21" s="29" t="s">
        <v>65</v>
      </c>
      <c r="H21" s="30">
        <v>4676.01</v>
      </c>
      <c r="I21" s="11"/>
    </row>
    <row r="22" spans="1:9" ht="27" thickBot="1">
      <c r="A22" s="27" t="s">
        <v>71</v>
      </c>
      <c r="B22" s="28" t="s">
        <v>72</v>
      </c>
      <c r="C22" s="28" t="s">
        <v>73</v>
      </c>
      <c r="D22" s="28" t="s">
        <v>9</v>
      </c>
      <c r="E22" s="28" t="s">
        <v>46</v>
      </c>
      <c r="F22" s="33" t="s">
        <v>74</v>
      </c>
      <c r="G22" s="29" t="s">
        <v>75</v>
      </c>
      <c r="H22" s="35">
        <v>0</v>
      </c>
      <c r="I22" s="11"/>
    </row>
    <row r="23" spans="1:9" ht="39.75" thickBot="1">
      <c r="A23" s="27" t="s">
        <v>6</v>
      </c>
      <c r="B23" s="28" t="s">
        <v>7</v>
      </c>
      <c r="C23" s="28" t="s">
        <v>8</v>
      </c>
      <c r="D23" s="28" t="s">
        <v>9</v>
      </c>
      <c r="E23" s="28" t="s">
        <v>10</v>
      </c>
      <c r="F23" s="33" t="s">
        <v>77</v>
      </c>
      <c r="G23" s="29" t="s">
        <v>125</v>
      </c>
      <c r="H23" s="35">
        <v>9788.38</v>
      </c>
      <c r="I23" s="11"/>
    </row>
    <row r="24" spans="1:9" ht="27" thickBot="1">
      <c r="A24" s="27" t="s">
        <v>71</v>
      </c>
      <c r="B24" s="28" t="s">
        <v>72</v>
      </c>
      <c r="C24" s="28" t="s">
        <v>73</v>
      </c>
      <c r="D24" s="28" t="s">
        <v>9</v>
      </c>
      <c r="E24" s="28" t="s">
        <v>46</v>
      </c>
      <c r="F24" s="33" t="s">
        <v>78</v>
      </c>
      <c r="G24" s="29" t="s">
        <v>79</v>
      </c>
      <c r="H24" s="35">
        <v>0</v>
      </c>
      <c r="I24" s="11"/>
    </row>
    <row r="25" spans="1:9" ht="53.25" thickBot="1">
      <c r="A25" s="27" t="s">
        <v>80</v>
      </c>
      <c r="B25" s="28" t="s">
        <v>81</v>
      </c>
      <c r="C25" s="28" t="s">
        <v>18</v>
      </c>
      <c r="D25" s="28" t="s">
        <v>9</v>
      </c>
      <c r="E25" s="28" t="s">
        <v>10</v>
      </c>
      <c r="F25" s="33" t="s">
        <v>82</v>
      </c>
      <c r="G25" s="29" t="s">
        <v>83</v>
      </c>
      <c r="H25" s="35">
        <v>4651.92</v>
      </c>
      <c r="I25" s="11"/>
    </row>
    <row r="26" spans="1:9" ht="39.75" thickBot="1">
      <c r="A26" s="27" t="s">
        <v>84</v>
      </c>
      <c r="B26" s="28" t="s">
        <v>85</v>
      </c>
      <c r="C26" s="28" t="s">
        <v>18</v>
      </c>
      <c r="D26" s="28" t="s">
        <v>9</v>
      </c>
      <c r="E26" s="28" t="s">
        <v>10</v>
      </c>
      <c r="F26" s="33" t="s">
        <v>86</v>
      </c>
      <c r="G26" s="29" t="s">
        <v>87</v>
      </c>
      <c r="H26" s="35">
        <v>940.68</v>
      </c>
      <c r="I26" s="11"/>
    </row>
    <row r="27" spans="1:9" ht="53.25" thickBot="1">
      <c r="A27" s="27" t="s">
        <v>26</v>
      </c>
      <c r="B27" s="28" t="s">
        <v>27</v>
      </c>
      <c r="C27" s="28" t="s">
        <v>18</v>
      </c>
      <c r="D27" s="28" t="s">
        <v>9</v>
      </c>
      <c r="E27" s="28" t="s">
        <v>10</v>
      </c>
      <c r="F27" s="33" t="s">
        <v>88</v>
      </c>
      <c r="G27" s="29" t="s">
        <v>89</v>
      </c>
      <c r="H27" s="35">
        <f>1446.64+1390.48+1465.36</f>
        <v>4302.48</v>
      </c>
      <c r="I27" s="11"/>
    </row>
    <row r="28" spans="1:9" ht="39.75" thickBot="1">
      <c r="A28" s="27" t="s">
        <v>90</v>
      </c>
      <c r="B28" s="28" t="s">
        <v>91</v>
      </c>
      <c r="C28" s="28" t="s">
        <v>18</v>
      </c>
      <c r="D28" s="28" t="s">
        <v>9</v>
      </c>
      <c r="E28" s="28" t="s">
        <v>10</v>
      </c>
      <c r="F28" s="33" t="s">
        <v>92</v>
      </c>
      <c r="G28" s="29" t="s">
        <v>93</v>
      </c>
      <c r="H28" s="35">
        <v>1015.09</v>
      </c>
      <c r="I28" s="11"/>
    </row>
    <row r="29" spans="1:9" ht="39.75" thickBot="1">
      <c r="A29" s="27" t="s">
        <v>24</v>
      </c>
      <c r="B29" s="28" t="s">
        <v>25</v>
      </c>
      <c r="C29" s="28" t="s">
        <v>18</v>
      </c>
      <c r="D29" s="28" t="s">
        <v>9</v>
      </c>
      <c r="E29" s="28" t="s">
        <v>10</v>
      </c>
      <c r="F29" s="33" t="s">
        <v>92</v>
      </c>
      <c r="G29" s="29" t="s">
        <v>94</v>
      </c>
      <c r="H29" s="35">
        <f>1446.64+1376.9+3392.09</f>
        <v>6215.63</v>
      </c>
      <c r="I29" s="11"/>
    </row>
    <row r="30" spans="1:9" ht="27" thickBot="1">
      <c r="A30" s="27" t="s">
        <v>95</v>
      </c>
      <c r="B30" s="28" t="s">
        <v>96</v>
      </c>
      <c r="C30" s="28" t="s">
        <v>97</v>
      </c>
      <c r="D30" s="28" t="s">
        <v>9</v>
      </c>
      <c r="E30" s="28" t="s">
        <v>10</v>
      </c>
      <c r="F30" s="33" t="s">
        <v>98</v>
      </c>
      <c r="G30" s="29" t="s">
        <v>127</v>
      </c>
      <c r="H30" s="35">
        <v>166000</v>
      </c>
      <c r="I30" s="11"/>
    </row>
    <row r="31" spans="1:9" ht="53.25" thickBot="1">
      <c r="A31" s="27" t="s">
        <v>99</v>
      </c>
      <c r="B31" s="28" t="s">
        <v>100</v>
      </c>
      <c r="C31" s="28" t="s">
        <v>8</v>
      </c>
      <c r="D31" s="28" t="s">
        <v>9</v>
      </c>
      <c r="E31" s="28" t="s">
        <v>10</v>
      </c>
      <c r="F31" s="33" t="s">
        <v>101</v>
      </c>
      <c r="G31" s="29" t="s">
        <v>126</v>
      </c>
      <c r="H31" s="35">
        <v>1051.62</v>
      </c>
      <c r="I31" s="11"/>
    </row>
    <row r="32" spans="1:9" ht="53.25" thickBot="1">
      <c r="A32" s="27" t="s">
        <v>102</v>
      </c>
      <c r="B32" s="28" t="s">
        <v>103</v>
      </c>
      <c r="C32" s="28" t="s">
        <v>18</v>
      </c>
      <c r="D32" s="28" t="s">
        <v>9</v>
      </c>
      <c r="E32" s="28" t="s">
        <v>10</v>
      </c>
      <c r="F32" s="33" t="s">
        <v>104</v>
      </c>
      <c r="G32" s="29" t="s">
        <v>105</v>
      </c>
      <c r="H32" s="35">
        <v>13700</v>
      </c>
      <c r="I32" s="11"/>
    </row>
    <row r="33" spans="1:9" ht="53.25" thickBot="1">
      <c r="A33" s="27" t="s">
        <v>106</v>
      </c>
      <c r="B33" s="28" t="s">
        <v>107</v>
      </c>
      <c r="C33" s="28" t="s">
        <v>51</v>
      </c>
      <c r="D33" s="28" t="s">
        <v>19</v>
      </c>
      <c r="E33" s="28" t="s">
        <v>46</v>
      </c>
      <c r="F33" s="33" t="s">
        <v>108</v>
      </c>
      <c r="G33" s="29" t="s">
        <v>109</v>
      </c>
      <c r="H33" s="35" t="s">
        <v>129</v>
      </c>
      <c r="I33" s="11"/>
    </row>
    <row r="34" spans="1:9" ht="39.75" thickBot="1">
      <c r="A34" s="27" t="s">
        <v>110</v>
      </c>
      <c r="B34" s="28" t="s">
        <v>111</v>
      </c>
      <c r="C34" s="28" t="s">
        <v>112</v>
      </c>
      <c r="D34" s="28" t="s">
        <v>9</v>
      </c>
      <c r="E34" s="28" t="s">
        <v>113</v>
      </c>
      <c r="F34" s="33" t="s">
        <v>114</v>
      </c>
      <c r="G34" s="29" t="s">
        <v>128</v>
      </c>
      <c r="H34" s="35">
        <v>210606.32</v>
      </c>
      <c r="I34" s="11"/>
    </row>
    <row r="35" spans="1:9" ht="39.75" thickBot="1">
      <c r="A35" s="27" t="s">
        <v>115</v>
      </c>
      <c r="B35" s="28" t="s">
        <v>116</v>
      </c>
      <c r="C35" s="28" t="s">
        <v>18</v>
      </c>
      <c r="D35" s="28" t="s">
        <v>9</v>
      </c>
      <c r="E35" s="28" t="s">
        <v>10</v>
      </c>
      <c r="F35" s="33" t="s">
        <v>117</v>
      </c>
      <c r="G35" s="29" t="s">
        <v>118</v>
      </c>
      <c r="H35" s="35">
        <v>429.58</v>
      </c>
      <c r="I35" s="11"/>
    </row>
    <row r="36" spans="1:9" ht="39.75" thickBot="1">
      <c r="A36" s="27" t="s">
        <v>115</v>
      </c>
      <c r="B36" s="28" t="s">
        <v>116</v>
      </c>
      <c r="C36" s="28" t="s">
        <v>18</v>
      </c>
      <c r="D36" s="28" t="s">
        <v>9</v>
      </c>
      <c r="E36" s="28" t="s">
        <v>10</v>
      </c>
      <c r="F36" s="33" t="s">
        <v>119</v>
      </c>
      <c r="G36" s="29" t="s">
        <v>120</v>
      </c>
      <c r="H36" s="35">
        <v>49428.73</v>
      </c>
      <c r="I36" s="11"/>
    </row>
    <row r="37" spans="1:9" ht="39.75" thickBot="1">
      <c r="A37" s="27" t="s">
        <v>121</v>
      </c>
      <c r="B37" s="28" t="s">
        <v>122</v>
      </c>
      <c r="C37" s="28" t="s">
        <v>18</v>
      </c>
      <c r="D37" s="28" t="s">
        <v>9</v>
      </c>
      <c r="E37" s="28" t="s">
        <v>10</v>
      </c>
      <c r="F37" s="33" t="s">
        <v>119</v>
      </c>
      <c r="G37" s="29" t="s">
        <v>123</v>
      </c>
      <c r="H37" s="35">
        <f>4968.72+5788.5</f>
        <v>10757.220000000001</v>
      </c>
      <c r="I37" s="11"/>
    </row>
    <row r="38" spans="1:9" ht="39.75" thickBot="1">
      <c r="A38" s="27" t="s">
        <v>121</v>
      </c>
      <c r="B38" s="28" t="s">
        <v>122</v>
      </c>
      <c r="C38" s="28" t="s">
        <v>18</v>
      </c>
      <c r="D38" s="28" t="s">
        <v>9</v>
      </c>
      <c r="E38" s="28" t="s">
        <v>10</v>
      </c>
      <c r="F38" s="33" t="s">
        <v>119</v>
      </c>
      <c r="G38" s="29" t="s">
        <v>124</v>
      </c>
      <c r="H38" s="35">
        <f>2012.5+5875</f>
        <v>7887.5</v>
      </c>
      <c r="I38" s="11"/>
    </row>
    <row r="39" spans="1:9" ht="13.5" thickBot="1">
      <c r="A39" s="27"/>
      <c r="B39" s="28"/>
      <c r="C39" s="28"/>
      <c r="D39" s="28"/>
      <c r="E39" s="28"/>
      <c r="F39" s="33"/>
      <c r="G39" s="29"/>
      <c r="H39" s="35"/>
      <c r="I39" s="11"/>
    </row>
    <row r="40" ht="12.75"/>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68" r:id="rId1"/>
  <headerFooter alignWithMargins="0">
    <oddFooter>&amp;CPàgina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DIPUTACIÓ DE BARCELONA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pascualenala</dc:creator>
  <cp:keywords/>
  <dc:description/>
  <cp:lastModifiedBy>falguerala</cp:lastModifiedBy>
  <cp:lastPrinted>2020-10-15T14:20:25Z</cp:lastPrinted>
  <dcterms:created xsi:type="dcterms:W3CDTF">2009-10-08T09:15:45Z</dcterms:created>
  <dcterms:modified xsi:type="dcterms:W3CDTF">2020-10-28T07:28:31Z</dcterms:modified>
  <cp:category/>
  <cp:version/>
  <cp:contentType/>
  <cp:contentStatus/>
</cp:coreProperties>
</file>